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5 " sheetId="1" r:id="rId1"/>
    <sheet name="Прил 7" sheetId="2" r:id="rId2"/>
    <sheet name="Прил9 " sheetId="3" r:id="rId3"/>
    <sheet name="Прил 10" sheetId="4" r:id="rId4"/>
    <sheet name="Прил12" sheetId="5" r:id="rId5"/>
  </sheets>
  <definedNames/>
  <calcPr fullCalcOnLoad="1"/>
</workbook>
</file>

<file path=xl/sharedStrings.xml><?xml version="1.0" encoding="utf-8"?>
<sst xmlns="http://schemas.openxmlformats.org/spreadsheetml/2006/main" count="1612" uniqueCount="243">
  <si>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</si>
  <si>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</si>
  <si>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</si>
  <si>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</si>
  <si>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</si>
  <si>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</si>
  <si>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</si>
  <si>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</si>
  <si>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</si>
  <si>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</si>
  <si>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</si>
  <si>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</si>
  <si>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</si>
  <si>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</si>
  <si>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</si>
  <si>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</si>
  <si>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</si>
  <si>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</si>
  <si>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</si>
  <si>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</si>
  <si>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</si>
  <si>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</si>
  <si>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</si>
  <si>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</si>
  <si>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</si>
  <si>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</si>
  <si>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</si>
  <si>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</si>
  <si>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</si>
  <si>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</si>
  <si>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</si>
  <si>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</si>
  <si>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</si>
  <si>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</si>
  <si>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</si>
  <si>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</si>
  <si>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</si>
  <si>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</si>
  <si>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</si>
  <si>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</si>
  <si>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</si>
  <si>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</si>
  <si>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</si>
  <si>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</si>
  <si>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</si>
  <si>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>ГРБС</t>
  </si>
  <si>
    <t xml:space="preserve">И Т О Г О 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</si>
  <si>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</si>
  <si>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</si>
  <si>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</si>
  <si>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</si>
  <si>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</si>
  <si>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Целевые статьи и виды расходов бюджетной классификации</t>
  </si>
  <si>
    <t>Целевая статья расходов</t>
  </si>
  <si>
    <t>Виды расходов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</si>
  <si>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</si>
  <si>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</si>
  <si>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</si>
  <si>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</si>
  <si>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</si>
  <si>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05 03</t>
  </si>
  <si>
    <t>01 13</t>
  </si>
  <si>
    <t>05 02</t>
  </si>
  <si>
    <t>14</t>
  </si>
  <si>
    <t>216</t>
  </si>
  <si>
    <t>МО "Ирхидей"</t>
  </si>
  <si>
    <t>Приложение 9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</si>
  <si>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</si>
  <si>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</si>
  <si>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</si>
  <si>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</si>
  <si>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</si>
  <si>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</si>
  <si>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</si>
  <si>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</si>
  <si>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</si>
  <si>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</si>
  <si>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</si>
  <si>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</si>
  <si>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</si>
  <si>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</si>
  <si>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</si>
  <si>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</si>
  <si>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</si>
  <si>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</si>
  <si>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</si>
  <si>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</si>
  <si>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</si>
  <si>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</si>
  <si>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</si>
  <si>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</si>
  <si>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</si>
  <si>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</si>
  <si>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</si>
  <si>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</si>
  <si>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</si>
  <si>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Иные бюджетные ассигнования</t>
  </si>
  <si>
    <t>Финансирование за счет средств местного бюджета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</si>
  <si>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</si>
  <si>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</si>
  <si>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</si>
  <si>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</si>
  <si>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</si>
  <si>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</si>
  <si>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</si>
  <si>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</si>
  <si>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</si>
  <si>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</si>
  <si>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</si>
  <si>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</si>
  <si>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</si>
  <si>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</si>
  <si>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Начальник финансового отдела МО "Ирхидей"                                                                                 В.М. Башинов</t>
  </si>
  <si>
    <t>05 01</t>
  </si>
  <si>
    <t>Жилищное хозяйство</t>
  </si>
  <si>
    <t>852</t>
  </si>
  <si>
    <t>850</t>
  </si>
  <si>
    <t>870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</si>
  <si>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</si>
  <si>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</si>
  <si>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10</t>
  </si>
  <si>
    <t>04 09</t>
  </si>
  <si>
    <t>Социальное обеспечение и иные выплаты населению</t>
  </si>
  <si>
    <t>Пенсионное обеспечение</t>
  </si>
  <si>
    <t>Социальная политика</t>
  </si>
  <si>
    <t>Пособия, компенсации и иные социальные выплаты гражданам, кроме публичных нормативных обязательств</t>
  </si>
  <si>
    <t>Приложение 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</si>
  <si>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</si>
  <si>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</si>
  <si>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</si>
  <si>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</si>
  <si>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</si>
  <si>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</si>
  <si>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</si>
  <si>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</si>
  <si>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</si>
  <si>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</si>
  <si>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</si>
  <si>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</si>
  <si>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</si>
  <si>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</si>
  <si>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</si>
  <si>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</si>
  <si>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</si>
  <si>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</si>
  <si>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Расходы на обеспечение функций органов местного самоуправления</t>
  </si>
  <si>
    <t>7010600110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</si>
  <si>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</si>
  <si>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</si>
  <si>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</si>
  <si>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Учреждения культуры</t>
  </si>
  <si>
    <t>Межбюджетные трансферты</t>
  </si>
  <si>
    <t>320</t>
  </si>
  <si>
    <t>540</t>
  </si>
  <si>
    <t>Иные межбюджетные трансферты</t>
  </si>
  <si>
    <t>7070300000</t>
  </si>
  <si>
    <t>Социальные выплаты гражданам, кроме публичных нормативных социальных выплат</t>
  </si>
  <si>
    <t>7010200000</t>
  </si>
  <si>
    <t>7010600120</t>
  </si>
  <si>
    <t>7010600000</t>
  </si>
  <si>
    <t>7031200120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</si>
  <si>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</si>
  <si>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</si>
  <si>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</si>
  <si>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</si>
  <si>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</si>
  <si>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</si>
  <si>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</si>
  <si>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</si>
  <si>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</si>
  <si>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Приложение 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</si>
  <si>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</si>
  <si>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ПО РАЗДЕЛАМ, ПОДРАЗДЕЛАМ, ЦЕЛЕВЫМ СТАТЬЯМ И ВИДАМ РАСХОДОВ </t>
  </si>
  <si>
    <t>Приложение 12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</si>
  <si>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</si>
  <si>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</si>
  <si>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</si>
  <si>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</si>
  <si>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</si>
  <si>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</si>
  <si>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</si>
  <si>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7030173120</t>
  </si>
  <si>
    <t>612</t>
  </si>
  <si>
    <t>Субсидии бюджетным учреждениям на иные цели</t>
  </si>
  <si>
    <t>2020 год</t>
  </si>
  <si>
    <t>Сумма 2020</t>
  </si>
  <si>
    <t>7060100120</t>
  </si>
  <si>
    <t>Реализация госсударственных функций в области национальной экономики</t>
  </si>
  <si>
    <t>Муниципальная программа "Чистая вода" на 2018-2020гг МО "Ирхидей"</t>
  </si>
  <si>
    <t>Начальник финансового отдела МО "Ирхидей"                                                                        В.М. Башинов</t>
  </si>
  <si>
    <t>Капитальные вложения в объекты государственной (муниципальной) собственности</t>
  </si>
  <si>
    <t>400</t>
  </si>
  <si>
    <t>321</t>
  </si>
  <si>
    <t>Мероприятия перечня проектов народных инициатив</t>
  </si>
  <si>
    <t>71101S2370</t>
  </si>
  <si>
    <t>Муниципальная программа "Отходы производства и потребления в муниципальном образовании "Ирхидей" на 2019-2021гг</t>
  </si>
  <si>
    <t>Муниципальная программа "По профилактике наркомании и токсикомании на территории муниципального образования "Ирхидей" на 2019-2021гг"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</si>
  <si>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</si>
  <si>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</si>
  <si>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программа муниципального образования "Ирхидей" "Развитие культуры" на 2019-2024 годы</t>
  </si>
  <si>
    <t>Муниципальная программа "Безопасность дорожного движения на территории  муниципального образования "Ирхидей" на 2013-2020 годы"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</si>
  <si>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</si>
  <si>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"Развитие сети автомобильных дорг общего пользовния на территории МО "Ирхидей" на 2016-2020 годы"</t>
  </si>
  <si>
    <t>Муниципальная программа "Развитие малого и среднего предпринимательств на территории МО "Ирхидей" на 2016-2020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</si>
  <si>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</si>
  <si>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6,1</t>
  </si>
  <si>
    <t xml:space="preserve">" О бюджете МО "Ирхидей" на 2020 год </t>
  </si>
  <si>
    <t>и плановый период 2021 и 2022 годов</t>
  </si>
  <si>
    <t>НА 2020 ГОД МО "ИРХИДЕЙ"</t>
  </si>
  <si>
    <t>КЛАССИФИКАЦИИ РАСХОДОВ БЮДЖЕТА НА  2020 ГОД</t>
  </si>
  <si>
    <t>бюджета муниципального образования "Ирхидей" на 2020 год</t>
  </si>
  <si>
    <t>В ВЕДОМСТВЕННОЙ СТРУКТУРЕ РАСХОДОВ  БЮДЖЕТА НА 2020 ГОД</t>
  </si>
  <si>
    <t>РАСПРЕДЕЛЕНИЕ БЮДЖЕТНЫХ АССИГНОВАНИЙ НА РЕАЛИЗАЦИЮ МУНИЦИПАЛЬНЫХ ПРОГРАММ  НА 2020 ГОД</t>
  </si>
  <si>
    <t>5010129999</t>
  </si>
  <si>
    <t>5090129999</t>
  </si>
  <si>
    <t>5110129999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</si>
  <si>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</si>
  <si>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</si>
  <si>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</si>
  <si>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</si>
  <si>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</si>
  <si>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</si>
  <si>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</si>
  <si>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</si>
  <si>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5120129999</t>
  </si>
  <si>
    <t>412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</si>
  <si>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</si>
  <si>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</si>
  <si>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</t>
  </si>
  <si>
    <t>08 01</t>
  </si>
  <si>
    <t>Муниципальная программа "Ирхидей" "Развитие культуры" на 2019-2024 годы в МО "Ирхидей"</t>
  </si>
  <si>
    <t>Муниципальная программа "Развитие культуры" на 2019-2024 годы в МО "Ирхидей"</t>
  </si>
  <si>
    <t>Муниципальная программа "Энергосбережение и энергоэффективность в муниципальном образовании "Ирхидей" на 2020-2024 годы"</t>
  </si>
  <si>
    <t>01 04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</si>
  <si>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</si>
  <si>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</si>
  <si>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5130129999</t>
  </si>
  <si>
    <t>5140129999</t>
  </si>
  <si>
    <t>5150129999</t>
  </si>
  <si>
    <t>Муниципальная программа "Комплексное развитие сельских территорий МО"Ирхидей" на 2020-2024гг"</t>
  </si>
  <si>
    <t>50901S2480</t>
  </si>
  <si>
    <t>63,6</t>
  </si>
  <si>
    <t>от 30 апреля 2020 г № 49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</si>
</sst>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justify" wrapText="1"/>
    </xf>
    <xf numFmtId="49" fontId="7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192" fontId="7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192" fontId="8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192" fontId="8" fillId="34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92" fontId="8" fillId="0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9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93" fontId="6" fillId="0" borderId="10" xfId="0" applyNumberFormat="1" applyFont="1" applyBorder="1" applyAlignment="1">
      <alignment horizontal="right"/>
    </xf>
    <xf numFmtId="0" fontId="8" fillId="36" borderId="10" xfId="0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horizontal="center" wrapText="1"/>
    </xf>
    <xf numFmtId="194" fontId="8" fillId="36" borderId="10" xfId="68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/>
    </xf>
    <xf numFmtId="49" fontId="9" fillId="0" borderId="10" xfId="58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vertical="center" wrapText="1"/>
    </xf>
    <xf numFmtId="192" fontId="8" fillId="3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right" wrapText="1"/>
    </xf>
    <xf numFmtId="194" fontId="8" fillId="0" borderId="10" xfId="68" applyNumberFormat="1" applyFont="1" applyFill="1" applyBorder="1" applyAlignment="1">
      <alignment horizontal="right" wrapText="1"/>
    </xf>
    <xf numFmtId="194" fontId="9" fillId="0" borderId="10" xfId="68" applyNumberFormat="1" applyFont="1" applyFill="1" applyBorder="1" applyAlignment="1">
      <alignment horizontal="right" wrapText="1"/>
    </xf>
    <xf numFmtId="194" fontId="9" fillId="35" borderId="10" xfId="68" applyNumberFormat="1" applyFont="1" applyFill="1" applyBorder="1" applyAlignment="1">
      <alignment horizontal="right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wrapText="1"/>
    </xf>
    <xf numFmtId="194" fontId="7" fillId="36" borderId="10" xfId="68" applyNumberFormat="1" applyFont="1" applyFill="1" applyBorder="1" applyAlignment="1">
      <alignment horizontal="right" wrapText="1"/>
    </xf>
    <xf numFmtId="49" fontId="9" fillId="35" borderId="10" xfId="58" applyNumberFormat="1" applyFont="1" applyFill="1" applyBorder="1" applyAlignment="1">
      <alignment horizont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 vertical="justify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left" vertical="justify" wrapText="1"/>
      <protection locked="0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left" wrapText="1"/>
      <protection locked="0"/>
    </xf>
    <xf numFmtId="49" fontId="7" fillId="35" borderId="10" xfId="0" applyNumberFormat="1" applyFont="1" applyFill="1" applyBorder="1" applyAlignment="1" applyProtection="1">
      <alignment horizontal="center" wrapText="1"/>
      <protection locked="0"/>
    </xf>
    <xf numFmtId="2" fontId="7" fillId="34" borderId="10" xfId="0" applyNumberFormat="1" applyFont="1" applyFill="1" applyBorder="1" applyAlignment="1" applyProtection="1">
      <alignment horizontal="right"/>
      <protection locked="0"/>
    </xf>
    <xf numFmtId="49" fontId="8" fillId="35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wrapText="1"/>
    </xf>
    <xf numFmtId="192" fontId="8" fillId="35" borderId="12" xfId="0" applyNumberFormat="1" applyFont="1" applyFill="1" applyBorder="1" applyAlignment="1">
      <alignment/>
    </xf>
    <xf numFmtId="192" fontId="8" fillId="35" borderId="10" xfId="0" applyNumberFormat="1" applyFont="1" applyFill="1" applyBorder="1" applyAlignment="1">
      <alignment/>
    </xf>
    <xf numFmtId="49" fontId="8" fillId="0" borderId="10" xfId="58" applyNumberFormat="1" applyFont="1" applyFill="1" applyBorder="1" applyAlignment="1">
      <alignment horizontal="center" wrapText="1"/>
      <protection/>
    </xf>
    <xf numFmtId="49" fontId="8" fillId="35" borderId="10" xfId="58" applyNumberFormat="1" applyFont="1" applyFill="1" applyBorder="1" applyAlignment="1">
      <alignment horizontal="center" wrapText="1"/>
      <protection/>
    </xf>
    <xf numFmtId="49" fontId="8" fillId="35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2" fillId="0" borderId="0" xfId="56" applyFont="1" applyFill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justify"/>
    </xf>
    <xf numFmtId="49" fontId="6" fillId="0" borderId="0" xfId="0" applyNumberFormat="1" applyFont="1" applyFill="1" applyAlignment="1">
      <alignment/>
    </xf>
    <xf numFmtId="0" fontId="6" fillId="0" borderId="10" xfId="0" applyFont="1" applyFill="1" applyBorder="1" applyAlignment="1" applyProtection="1">
      <alignment vertical="justify" wrapText="1"/>
      <protection locked="0"/>
    </xf>
    <xf numFmtId="0" fontId="6" fillId="35" borderId="10" xfId="58" applyFont="1" applyFill="1" applyBorder="1" applyAlignment="1">
      <alignment horizontal="left" wrapText="1"/>
      <protection/>
    </xf>
    <xf numFmtId="0" fontId="6" fillId="0" borderId="0" xfId="56" applyFont="1" applyFill="1" applyAlignment="1">
      <alignment vertical="center" wrapText="1"/>
      <protection/>
    </xf>
    <xf numFmtId="194" fontId="7" fillId="35" borderId="10" xfId="68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center" wrapText="1"/>
    </xf>
    <xf numFmtId="194" fontId="8" fillId="35" borderId="10" xfId="68" applyNumberFormat="1" applyFont="1" applyFill="1" applyBorder="1" applyAlignment="1">
      <alignment horizontal="right" wrapText="1"/>
    </xf>
    <xf numFmtId="192" fontId="8" fillId="35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93" fontId="9" fillId="35" borderId="10" xfId="0" applyNumberFormat="1" applyFont="1" applyFill="1" applyBorder="1" applyAlignment="1">
      <alignment wrapText="1"/>
    </xf>
    <xf numFmtId="193" fontId="7" fillId="0" borderId="10" xfId="0" applyNumberFormat="1" applyFont="1" applyBorder="1" applyAlignment="1">
      <alignment horizontal="right"/>
    </xf>
    <xf numFmtId="192" fontId="8" fillId="37" borderId="10" xfId="0" applyNumberFormat="1" applyFont="1" applyFill="1" applyBorder="1" applyAlignment="1">
      <alignment/>
    </xf>
    <xf numFmtId="49" fontId="8" fillId="38" borderId="10" xfId="0" applyNumberFormat="1" applyFont="1" applyFill="1" applyBorder="1" applyAlignment="1">
      <alignment horizontal="center" wrapText="1"/>
    </xf>
    <xf numFmtId="0" fontId="7" fillId="38" borderId="10" xfId="0" applyFont="1" applyFill="1" applyBorder="1" applyAlignment="1">
      <alignment wrapText="1"/>
    </xf>
    <xf numFmtId="49" fontId="7" fillId="38" borderId="10" xfId="0" applyNumberFormat="1" applyFont="1" applyFill="1" applyBorder="1" applyAlignment="1">
      <alignment horizontal="center"/>
    </xf>
    <xf numFmtId="194" fontId="8" fillId="38" borderId="10" xfId="68" applyNumberFormat="1" applyFont="1" applyFill="1" applyBorder="1" applyAlignment="1">
      <alignment horizontal="right" wrapText="1"/>
    </xf>
    <xf numFmtId="0" fontId="15" fillId="38" borderId="10" xfId="0" applyFont="1" applyFill="1" applyBorder="1" applyAlignment="1" applyProtection="1">
      <alignment horizontal="left" vertical="justify" wrapText="1"/>
      <protection locked="0"/>
    </xf>
    <xf numFmtId="49" fontId="6" fillId="0" borderId="10" xfId="0" applyNumberFormat="1" applyFont="1" applyFill="1" applyBorder="1" applyAlignment="1" applyProtection="1">
      <alignment horizontal="right" wrapText="1"/>
      <protection locked="0"/>
    </xf>
    <xf numFmtId="49" fontId="7" fillId="38" borderId="10" xfId="0" applyNumberFormat="1" applyFont="1" applyFill="1" applyBorder="1" applyAlignment="1" applyProtection="1">
      <alignment horizontal="center" wrapText="1"/>
      <protection locked="0"/>
    </xf>
    <xf numFmtId="49" fontId="7" fillId="38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/>
    </xf>
    <xf numFmtId="49" fontId="7" fillId="37" borderId="10" xfId="0" applyNumberFormat="1" applyFont="1" applyFill="1" applyBorder="1" applyAlignment="1">
      <alignment horizontal="center"/>
    </xf>
    <xf numFmtId="193" fontId="7" fillId="38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 wrapText="1"/>
    </xf>
    <xf numFmtId="49" fontId="8" fillId="39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right" wrapText="1"/>
      <protection locked="0"/>
    </xf>
    <xf numFmtId="193" fontId="8" fillId="35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192" fontId="6" fillId="0" borderId="10" xfId="0" applyNumberFormat="1" applyFont="1" applyFill="1" applyBorder="1" applyAlignment="1">
      <alignment/>
    </xf>
    <xf numFmtId="0" fontId="6" fillId="39" borderId="10" xfId="0" applyFont="1" applyFill="1" applyBorder="1" applyAlignment="1" applyProtection="1">
      <alignment horizontal="left" vertical="justify" wrapText="1"/>
      <protection locked="0"/>
    </xf>
    <xf numFmtId="49" fontId="6" fillId="39" borderId="10" xfId="0" applyNumberFormat="1" applyFont="1" applyFill="1" applyBorder="1" applyAlignment="1">
      <alignment horizontal="center"/>
    </xf>
    <xf numFmtId="192" fontId="6" fillId="39" borderId="10" xfId="0" applyNumberFormat="1" applyFont="1" applyFill="1" applyBorder="1" applyAlignment="1">
      <alignment/>
    </xf>
    <xf numFmtId="193" fontId="6" fillId="39" borderId="10" xfId="0" applyNumberFormat="1" applyFont="1" applyFill="1" applyBorder="1" applyAlignment="1">
      <alignment/>
    </xf>
    <xf numFmtId="49" fontId="8" fillId="38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10" xfId="58" applyFont="1" applyFill="1" applyBorder="1" applyAlignment="1">
      <alignment horizontal="left" wrapText="1"/>
      <protection/>
    </xf>
    <xf numFmtId="49" fontId="8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193" fontId="7" fillId="37" borderId="10" xfId="0" applyNumberFormat="1" applyFont="1" applyFill="1" applyBorder="1" applyAlignment="1">
      <alignment horizontal="right"/>
    </xf>
    <xf numFmtId="193" fontId="8" fillId="38" borderId="10" xfId="0" applyNumberFormat="1" applyFont="1" applyFill="1" applyBorder="1" applyAlignment="1">
      <alignment horizontal="right" wrapText="1"/>
    </xf>
    <xf numFmtId="2" fontId="7" fillId="38" borderId="10" xfId="0" applyNumberFormat="1" applyFont="1" applyFill="1" applyBorder="1" applyAlignment="1">
      <alignment horizontal="right"/>
    </xf>
    <xf numFmtId="0" fontId="16" fillId="38" borderId="10" xfId="0" applyFont="1" applyFill="1" applyBorder="1" applyAlignment="1" applyProtection="1">
      <alignment horizontal="left" vertical="justify" wrapText="1"/>
      <protection locked="0"/>
    </xf>
    <xf numFmtId="49" fontId="7" fillId="37" borderId="10" xfId="0" applyNumberFormat="1" applyFont="1" applyFill="1" applyBorder="1" applyAlignment="1" applyProtection="1">
      <alignment horizontal="center" wrapText="1"/>
      <protection locked="0"/>
    </xf>
    <xf numFmtId="0" fontId="7" fillId="37" borderId="10" xfId="0" applyFont="1" applyFill="1" applyBorder="1" applyAlignment="1">
      <alignment horizontal="center"/>
    </xf>
    <xf numFmtId="0" fontId="15" fillId="37" borderId="10" xfId="0" applyFont="1" applyFill="1" applyBorder="1" applyAlignment="1" applyProtection="1">
      <alignment horizontal="left" vertical="justify" wrapText="1"/>
      <protection locked="0"/>
    </xf>
    <xf numFmtId="49" fontId="13" fillId="37" borderId="10" xfId="0" applyNumberFormat="1" applyFont="1" applyFill="1" applyBorder="1" applyAlignment="1" applyProtection="1">
      <alignment horizontal="center" wrapText="1"/>
      <protection locked="0"/>
    </xf>
    <xf numFmtId="49" fontId="13" fillId="37" borderId="10" xfId="0" applyNumberFormat="1" applyFont="1" applyFill="1" applyBorder="1" applyAlignment="1" applyProtection="1">
      <alignment horizontal="right" wrapText="1"/>
      <protection locked="0"/>
    </xf>
    <xf numFmtId="49" fontId="9" fillId="37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11" xfId="57" applyNumberFormat="1" applyFont="1" applyBorder="1" applyAlignment="1">
      <alignment horizontal="center"/>
      <protection/>
    </xf>
    <xf numFmtId="49" fontId="6" fillId="0" borderId="10" xfId="58" applyNumberFormat="1" applyFont="1" applyFill="1" applyBorder="1" applyAlignment="1">
      <alignment horizontal="center" wrapText="1"/>
      <protection/>
    </xf>
    <xf numFmtId="49" fontId="6" fillId="35" borderId="10" xfId="58" applyNumberFormat="1" applyFont="1" applyFill="1" applyBorder="1" applyAlignment="1">
      <alignment horizontal="center" wrapText="1"/>
      <protection/>
    </xf>
    <xf numFmtId="49" fontId="6" fillId="0" borderId="10" xfId="66" applyNumberFormat="1" applyFont="1" applyFill="1" applyBorder="1" applyAlignment="1" applyProtection="1">
      <alignment horizontal="center" wrapText="1"/>
      <protection locked="0"/>
    </xf>
    <xf numFmtId="49" fontId="6" fillId="0" borderId="0" xfId="58" applyNumberFormat="1" applyFont="1" applyFill="1" applyBorder="1" applyAlignment="1">
      <alignment horizontal="center" wrapText="1"/>
      <protection/>
    </xf>
    <xf numFmtId="0" fontId="6" fillId="39" borderId="10" xfId="0" applyFont="1" applyFill="1" applyBorder="1" applyAlignment="1">
      <alignment horizontal="center"/>
    </xf>
    <xf numFmtId="49" fontId="6" fillId="39" borderId="10" xfId="0" applyNumberFormat="1" applyFont="1" applyFill="1" applyBorder="1" applyAlignment="1" applyProtection="1">
      <alignment horizontal="center" wrapText="1"/>
      <protection locked="0"/>
    </xf>
    <xf numFmtId="49" fontId="9" fillId="39" borderId="10" xfId="0" applyNumberFormat="1" applyFont="1" applyFill="1" applyBorder="1" applyAlignment="1">
      <alignment horizontal="center" wrapText="1"/>
    </xf>
    <xf numFmtId="0" fontId="6" fillId="39" borderId="1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7" borderId="10" xfId="0" applyFont="1" applyFill="1" applyBorder="1" applyAlignment="1" applyProtection="1">
      <alignment horizontal="left" vertical="justify" wrapText="1"/>
      <protection locked="0"/>
    </xf>
    <xf numFmtId="0" fontId="7" fillId="0" borderId="10" xfId="58" applyFont="1" applyFill="1" applyBorder="1" applyAlignment="1">
      <alignment horizontal="left" wrapText="1"/>
      <protection/>
    </xf>
    <xf numFmtId="0" fontId="7" fillId="40" borderId="10" xfId="0" applyFont="1" applyFill="1" applyBorder="1" applyAlignment="1">
      <alignment wrapText="1"/>
    </xf>
    <xf numFmtId="49" fontId="9" fillId="40" borderId="10" xfId="0" applyNumberFormat="1" applyFont="1" applyFill="1" applyBorder="1" applyAlignment="1">
      <alignment horizontal="center" wrapText="1"/>
    </xf>
    <xf numFmtId="49" fontId="7" fillId="40" borderId="10" xfId="0" applyNumberFormat="1" applyFont="1" applyFill="1" applyBorder="1" applyAlignment="1">
      <alignment horizontal="center"/>
    </xf>
    <xf numFmtId="194" fontId="8" fillId="40" borderId="10" xfId="68" applyNumberFormat="1" applyFont="1" applyFill="1" applyBorder="1" applyAlignment="1">
      <alignment horizontal="right" wrapText="1"/>
    </xf>
    <xf numFmtId="49" fontId="8" fillId="40" borderId="10" xfId="0" applyNumberFormat="1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left" wrapText="1"/>
    </xf>
    <xf numFmtId="0" fontId="7" fillId="40" borderId="10" xfId="0" applyFont="1" applyFill="1" applyBorder="1" applyAlignment="1" applyProtection="1">
      <alignment horizontal="left" vertical="justify" wrapText="1"/>
      <protection locked="0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58" applyFont="1" applyFill="1" applyBorder="1" applyAlignment="1">
      <alignment horizontal="left" wrapText="1"/>
      <protection/>
    </xf>
    <xf numFmtId="193" fontId="9" fillId="35" borderId="10" xfId="0" applyNumberFormat="1" applyFont="1" applyFill="1" applyBorder="1" applyAlignment="1">
      <alignment horizontal="right" wrapText="1"/>
    </xf>
    <xf numFmtId="0" fontId="7" fillId="38" borderId="10" xfId="0" applyFont="1" applyFill="1" applyBorder="1" applyAlignment="1" applyProtection="1">
      <alignment vertical="justify" wrapText="1"/>
      <protection locked="0"/>
    </xf>
    <xf numFmtId="0" fontId="7" fillId="40" borderId="10" xfId="0" applyFont="1" applyFill="1" applyBorder="1" applyAlignment="1" applyProtection="1">
      <alignment vertical="justify" wrapText="1"/>
      <protection locked="0"/>
    </xf>
    <xf numFmtId="0" fontId="7" fillId="40" borderId="10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58" applyNumberFormat="1" applyFont="1" applyFill="1" applyBorder="1" applyAlignment="1">
      <alignment horizontal="center" wrapText="1"/>
      <protection/>
    </xf>
    <xf numFmtId="49" fontId="7" fillId="40" borderId="10" xfId="58" applyNumberFormat="1" applyFont="1" applyFill="1" applyBorder="1" applyAlignment="1">
      <alignment horizontal="center" wrapText="1"/>
      <protection/>
    </xf>
    <xf numFmtId="49" fontId="7" fillId="35" borderId="10" xfId="58" applyNumberFormat="1" applyFont="1" applyFill="1" applyBorder="1" applyAlignment="1">
      <alignment horizontal="center" wrapText="1"/>
      <protection/>
    </xf>
    <xf numFmtId="49" fontId="7" fillId="39" borderId="10" xfId="58" applyNumberFormat="1" applyFont="1" applyFill="1" applyBorder="1" applyAlignment="1">
      <alignment horizontal="center" wrapText="1"/>
      <protection/>
    </xf>
    <xf numFmtId="0" fontId="6" fillId="40" borderId="10" xfId="0" applyFont="1" applyFill="1" applyBorder="1" applyAlignment="1" applyProtection="1">
      <alignment horizontal="left" vertical="justify" wrapText="1"/>
      <protection locked="0"/>
    </xf>
    <xf numFmtId="49" fontId="6" fillId="40" borderId="10" xfId="0" applyNumberFormat="1" applyFont="1" applyFill="1" applyBorder="1" applyAlignment="1" applyProtection="1">
      <alignment horizontal="center" wrapText="1"/>
      <protection locked="0"/>
    </xf>
    <xf numFmtId="2" fontId="6" fillId="40" borderId="10" xfId="0" applyNumberFormat="1" applyFont="1" applyFill="1" applyBorder="1" applyAlignment="1" applyProtection="1">
      <alignment horizontal="right" wrapText="1"/>
      <protection locked="0"/>
    </xf>
    <xf numFmtId="193" fontId="6" fillId="39" borderId="10" xfId="0" applyNumberFormat="1" applyFont="1" applyFill="1" applyBorder="1" applyAlignment="1">
      <alignment horizontal="right"/>
    </xf>
    <xf numFmtId="0" fontId="6" fillId="40" borderId="10" xfId="0" applyFont="1" applyFill="1" applyBorder="1" applyAlignment="1">
      <alignment/>
    </xf>
    <xf numFmtId="0" fontId="6" fillId="40" borderId="10" xfId="0" applyFont="1" applyFill="1" applyBorder="1" applyAlignment="1">
      <alignment horizontal="center"/>
    </xf>
    <xf numFmtId="193" fontId="7" fillId="40" borderId="10" xfId="0" applyNumberFormat="1" applyFont="1" applyFill="1" applyBorder="1" applyAlignment="1">
      <alignment horizontal="right"/>
    </xf>
    <xf numFmtId="49" fontId="7" fillId="40" borderId="10" xfId="0" applyNumberFormat="1" applyFont="1" applyFill="1" applyBorder="1" applyAlignment="1" applyProtection="1">
      <alignment horizontal="right" wrapText="1"/>
      <protection locked="0"/>
    </xf>
    <xf numFmtId="2" fontId="13" fillId="38" borderId="10" xfId="0" applyNumberFormat="1" applyFont="1" applyFill="1" applyBorder="1" applyAlignment="1" applyProtection="1">
      <alignment horizontal="right" wrapText="1"/>
      <protection locked="0"/>
    </xf>
    <xf numFmtId="2" fontId="13" fillId="40" borderId="10" xfId="0" applyNumberFormat="1" applyFont="1" applyFill="1" applyBorder="1" applyAlignment="1" applyProtection="1">
      <alignment horizontal="right" wrapText="1"/>
      <protection locked="0"/>
    </xf>
    <xf numFmtId="49" fontId="9" fillId="35" borderId="10" xfId="0" applyNumberFormat="1" applyFont="1" applyFill="1" applyBorder="1" applyAlignment="1">
      <alignment wrapText="1"/>
    </xf>
    <xf numFmtId="192" fontId="9" fillId="35" borderId="10" xfId="0" applyNumberFormat="1" applyFont="1" applyFill="1" applyBorder="1" applyAlignment="1">
      <alignment/>
    </xf>
    <xf numFmtId="49" fontId="7" fillId="38" borderId="10" xfId="0" applyNumberFormat="1" applyFont="1" applyFill="1" applyBorder="1" applyAlignment="1">
      <alignment horizontal="center" wrapText="1"/>
    </xf>
    <xf numFmtId="194" fontId="7" fillId="38" borderId="10" xfId="68" applyNumberFormat="1" applyFont="1" applyFill="1" applyBorder="1" applyAlignment="1">
      <alignment horizontal="right" wrapText="1"/>
    </xf>
    <xf numFmtId="49" fontId="8" fillId="38" borderId="10" xfId="58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56" applyFont="1" applyFill="1" applyAlignment="1">
      <alignment horizontal="center" wrapText="1"/>
      <protection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193" fontId="6" fillId="0" borderId="12" xfId="0" applyNumberFormat="1" applyFont="1" applyBorder="1" applyAlignment="1">
      <alignment horizontal="center"/>
    </xf>
    <xf numFmtId="0" fontId="6" fillId="35" borderId="10" xfId="0" applyFont="1" applyFill="1" applyBorder="1" applyAlignment="1">
      <alignment vertical="top" wrapText="1"/>
    </xf>
    <xf numFmtId="0" fontId="6" fillId="0" borderId="0" xfId="56" applyFont="1" applyFill="1" applyAlignment="1">
      <alignment horizontal="left" vertical="center" wrapText="1"/>
      <protection/>
    </xf>
    <xf numFmtId="0" fontId="0" fillId="0" borderId="0" xfId="0" applyAlignment="1">
      <alignment horizontal="left"/>
    </xf>
    <xf numFmtId="192" fontId="17" fillId="0" borderId="0" xfId="0" applyNumberFormat="1" applyFont="1" applyAlignment="1">
      <alignment horizontal="center"/>
    </xf>
    <xf numFmtId="0" fontId="7" fillId="38" borderId="10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39" borderId="10" xfId="0" applyNumberFormat="1" applyFont="1" applyFill="1" applyBorder="1" applyAlignment="1">
      <alignment horizontal="left" vertical="center" wrapText="1"/>
    </xf>
    <xf numFmtId="0" fontId="6" fillId="39" borderId="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93" fontId="6" fillId="0" borderId="10" xfId="0" applyNumberFormat="1" applyFont="1" applyFill="1" applyBorder="1" applyAlignment="1">
      <alignment horizontal="center" vertical="center"/>
    </xf>
    <xf numFmtId="49" fontId="7" fillId="38" borderId="10" xfId="0" applyNumberFormat="1" applyFont="1" applyFill="1" applyBorder="1" applyAlignment="1" applyProtection="1">
      <alignment horizontal="left" vertical="center" wrapText="1"/>
      <protection/>
    </xf>
    <xf numFmtId="0" fontId="17" fillId="38" borderId="10" xfId="0" applyFont="1" applyFill="1" applyBorder="1" applyAlignment="1">
      <alignment/>
    </xf>
    <xf numFmtId="193" fontId="6" fillId="0" borderId="10" xfId="0" applyNumberFormat="1" applyFont="1" applyBorder="1" applyAlignment="1">
      <alignment/>
    </xf>
    <xf numFmtId="0" fontId="6" fillId="38" borderId="10" xfId="0" applyFont="1" applyFill="1" applyBorder="1" applyAlignment="1">
      <alignment/>
    </xf>
    <xf numFmtId="194" fontId="9" fillId="0" borderId="10" xfId="68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/>
    </xf>
    <xf numFmtId="0" fontId="7" fillId="38" borderId="10" xfId="0" applyFont="1" applyFill="1" applyBorder="1" applyAlignment="1">
      <alignment horizontal="justify" wrapText="1"/>
    </xf>
    <xf numFmtId="49" fontId="8" fillId="37" borderId="10" xfId="58" applyNumberFormat="1" applyFont="1" applyFill="1" applyBorder="1" applyAlignment="1">
      <alignment horizontal="center" wrapText="1"/>
      <protection/>
    </xf>
    <xf numFmtId="0" fontId="7" fillId="38" borderId="10" xfId="0" applyFont="1" applyFill="1" applyBorder="1" applyAlignment="1">
      <alignment horizontal="justify"/>
    </xf>
    <xf numFmtId="192" fontId="8" fillId="38" borderId="10" xfId="0" applyNumberFormat="1" applyFont="1" applyFill="1" applyBorder="1" applyAlignment="1">
      <alignment/>
    </xf>
    <xf numFmtId="2" fontId="8" fillId="38" borderId="10" xfId="0" applyNumberFormat="1" applyFont="1" applyFill="1" applyBorder="1" applyAlignment="1">
      <alignment horizontal="right" wrapText="1"/>
    </xf>
    <xf numFmtId="192" fontId="7" fillId="40" borderId="10" xfId="0" applyNumberFormat="1" applyFont="1" applyFill="1" applyBorder="1" applyAlignment="1">
      <alignment/>
    </xf>
    <xf numFmtId="0" fontId="16" fillId="40" borderId="10" xfId="0" applyFont="1" applyFill="1" applyBorder="1" applyAlignment="1" applyProtection="1">
      <alignment horizontal="left" vertical="justify" wrapText="1"/>
      <protection locked="0"/>
    </xf>
    <xf numFmtId="49" fontId="8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vertical="center" wrapText="1"/>
    </xf>
    <xf numFmtId="49" fontId="9" fillId="39" borderId="15" xfId="0" applyNumberFormat="1" applyFont="1" applyFill="1" applyBorder="1" applyAlignment="1">
      <alignment horizontal="center" wrapText="1"/>
    </xf>
    <xf numFmtId="193" fontId="7" fillId="39" borderId="1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193" fontId="7" fillId="0" borderId="10" xfId="0" applyNumberFormat="1" applyFont="1" applyBorder="1" applyAlignment="1">
      <alignment/>
    </xf>
    <xf numFmtId="49" fontId="7" fillId="37" borderId="10" xfId="0" applyNumberFormat="1" applyFont="1" applyFill="1" applyBorder="1" applyAlignment="1" applyProtection="1">
      <alignment horizontal="left" vertical="center" wrapText="1"/>
      <protection/>
    </xf>
    <xf numFmtId="193" fontId="7" fillId="37" borderId="1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93" fontId="7" fillId="0" borderId="10" xfId="0" applyNumberFormat="1" applyFont="1" applyBorder="1" applyAlignment="1">
      <alignment wrapText="1"/>
    </xf>
    <xf numFmtId="193" fontId="6" fillId="0" borderId="10" xfId="0" applyNumberFormat="1" applyFont="1" applyBorder="1" applyAlignment="1">
      <alignment wrapText="1"/>
    </xf>
    <xf numFmtId="49" fontId="7" fillId="38" borderId="10" xfId="58" applyNumberFormat="1" applyFont="1" applyFill="1" applyBorder="1" applyAlignment="1">
      <alignment horizontal="center" wrapText="1"/>
      <protection/>
    </xf>
    <xf numFmtId="0" fontId="7" fillId="38" borderId="10" xfId="0" applyFont="1" applyFill="1" applyBorder="1" applyAlignment="1">
      <alignment horizontal="left" wrapText="1"/>
    </xf>
    <xf numFmtId="0" fontId="6" fillId="39" borderId="12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9" fillId="38" borderId="10" xfId="58" applyNumberFormat="1" applyFont="1" applyFill="1" applyBorder="1" applyAlignment="1">
      <alignment horizontal="center" wrapText="1"/>
      <protection/>
    </xf>
    <xf numFmtId="49" fontId="17" fillId="38" borderId="10" xfId="0" applyNumberFormat="1" applyFont="1" applyFill="1" applyBorder="1" applyAlignment="1">
      <alignment/>
    </xf>
    <xf numFmtId="49" fontId="9" fillId="35" borderId="12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 horizontal="right"/>
    </xf>
    <xf numFmtId="193" fontId="0" fillId="38" borderId="10" xfId="0" applyNumberFormat="1" applyFont="1" applyFill="1" applyBorder="1" applyAlignment="1">
      <alignment horizontal="right"/>
    </xf>
    <xf numFmtId="193" fontId="17" fillId="38" borderId="10" xfId="0" applyNumberFormat="1" applyFont="1" applyFill="1" applyBorder="1" applyAlignment="1">
      <alignment horizontal="right"/>
    </xf>
    <xf numFmtId="193" fontId="0" fillId="38" borderId="10" xfId="0" applyNumberFormat="1" applyFill="1" applyBorder="1" applyAlignment="1">
      <alignment horizontal="right"/>
    </xf>
    <xf numFmtId="194" fontId="8" fillId="37" borderId="10" xfId="68" applyNumberFormat="1" applyFont="1" applyFill="1" applyBorder="1" applyAlignment="1">
      <alignment horizontal="right" wrapText="1"/>
    </xf>
    <xf numFmtId="0" fontId="8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8" fillId="37" borderId="1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 applyProtection="1">
      <alignment horizontal="left" vertical="center" wrapText="1"/>
      <protection/>
    </xf>
    <xf numFmtId="49" fontId="9" fillId="35" borderId="0" xfId="58" applyNumberFormat="1" applyFont="1" applyFill="1" applyBorder="1" applyAlignment="1">
      <alignment horizontal="center" wrapText="1"/>
      <protection/>
    </xf>
    <xf numFmtId="49" fontId="0" fillId="0" borderId="0" xfId="0" applyNumberFormat="1" applyFont="1" applyBorder="1" applyAlignment="1">
      <alignment/>
    </xf>
    <xf numFmtId="193" fontId="0" fillId="0" borderId="0" xfId="0" applyNumberFormat="1" applyFont="1" applyBorder="1" applyAlignment="1">
      <alignment horizontal="right"/>
    </xf>
    <xf numFmtId="49" fontId="6" fillId="39" borderId="10" xfId="66" applyNumberFormat="1" applyFont="1" applyFill="1" applyBorder="1" applyAlignment="1" applyProtection="1">
      <alignment horizontal="center" wrapText="1"/>
      <protection locked="0"/>
    </xf>
    <xf numFmtId="49" fontId="6" fillId="41" borderId="10" xfId="66" applyNumberFormat="1" applyFont="1" applyFill="1" applyBorder="1" applyAlignment="1" applyProtection="1">
      <alignment horizontal="center" wrapText="1"/>
      <protection locked="0"/>
    </xf>
    <xf numFmtId="192" fontId="9" fillId="41" borderId="10" xfId="0" applyNumberFormat="1" applyFont="1" applyFill="1" applyBorder="1" applyAlignment="1">
      <alignment/>
    </xf>
    <xf numFmtId="49" fontId="8" fillId="41" borderId="10" xfId="58" applyNumberFormat="1" applyFont="1" applyFill="1" applyBorder="1" applyAlignment="1">
      <alignment horizontal="center" wrapText="1"/>
      <protection/>
    </xf>
    <xf numFmtId="49" fontId="8" fillId="41" borderId="10" xfId="0" applyNumberFormat="1" applyFont="1" applyFill="1" applyBorder="1" applyAlignment="1">
      <alignment horizontal="center" wrapText="1"/>
    </xf>
    <xf numFmtId="49" fontId="9" fillId="41" borderId="10" xfId="58" applyNumberFormat="1" applyFont="1" applyFill="1" applyBorder="1" applyAlignment="1">
      <alignment horizontal="center" wrapText="1"/>
      <protection/>
    </xf>
    <xf numFmtId="49" fontId="9" fillId="41" borderId="10" xfId="0" applyNumberFormat="1" applyFont="1" applyFill="1" applyBorder="1" applyAlignment="1">
      <alignment horizontal="center" wrapText="1"/>
    </xf>
    <xf numFmtId="193" fontId="6" fillId="41" borderId="10" xfId="0" applyNumberFormat="1" applyFont="1" applyFill="1" applyBorder="1" applyAlignment="1">
      <alignment/>
    </xf>
    <xf numFmtId="193" fontId="6" fillId="41" borderId="10" xfId="0" applyNumberFormat="1" applyFont="1" applyFill="1" applyBorder="1" applyAlignment="1">
      <alignment horizontal="right"/>
    </xf>
    <xf numFmtId="0" fontId="6" fillId="41" borderId="10" xfId="0" applyFont="1" applyFill="1" applyBorder="1" applyAlignment="1">
      <alignment horizontal="center"/>
    </xf>
    <xf numFmtId="193" fontId="6" fillId="41" borderId="10" xfId="0" applyNumberFormat="1" applyFont="1" applyFill="1" applyBorder="1" applyAlignment="1">
      <alignment horizontal="center" vertical="center"/>
    </xf>
    <xf numFmtId="193" fontId="0" fillId="41" borderId="10" xfId="0" applyNumberFormat="1" applyFont="1" applyFill="1" applyBorder="1" applyAlignment="1">
      <alignment horizontal="right"/>
    </xf>
    <xf numFmtId="192" fontId="6" fillId="41" borderId="10" xfId="0" applyNumberFormat="1" applyFont="1" applyFill="1" applyBorder="1" applyAlignment="1">
      <alignment/>
    </xf>
    <xf numFmtId="0" fontId="7" fillId="0" borderId="0" xfId="56" applyFont="1" applyFill="1" applyAlignment="1">
      <alignment horizontal="center"/>
      <protection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 wrapText="1"/>
      <protection/>
    </xf>
    <xf numFmtId="0" fontId="6" fillId="39" borderId="11" xfId="0" applyFont="1" applyFill="1" applyBorder="1" applyAlignment="1">
      <alignment horizontal="left" wrapText="1"/>
    </xf>
    <xf numFmtId="0" fontId="6" fillId="39" borderId="16" xfId="0" applyFont="1" applyFill="1" applyBorder="1" applyAlignment="1">
      <alignment horizontal="left" wrapText="1"/>
    </xf>
    <xf numFmtId="0" fontId="6" fillId="39" borderId="17" xfId="0" applyFont="1" applyFill="1" applyBorder="1" applyAlignment="1">
      <alignment horizontal="left" wrapText="1"/>
    </xf>
    <xf numFmtId="0" fontId="6" fillId="0" borderId="10" xfId="57" applyFont="1" applyBorder="1" applyAlignment="1">
      <alignment horizontal="left" wrapText="1"/>
      <protection/>
    </xf>
    <xf numFmtId="0" fontId="6" fillId="0" borderId="11" xfId="57" applyFont="1" applyBorder="1" applyAlignment="1">
      <alignment horizontal="left" wrapText="1"/>
      <protection/>
    </xf>
    <xf numFmtId="0" fontId="6" fillId="0" borderId="16" xfId="57" applyFont="1" applyBorder="1" applyAlignment="1">
      <alignment horizontal="left" wrapText="1"/>
      <protection/>
    </xf>
    <xf numFmtId="0" fontId="6" fillId="0" borderId="17" xfId="57" applyFont="1" applyBorder="1" applyAlignment="1">
      <alignment horizontal="left" wrapText="1"/>
      <protection/>
    </xf>
    <xf numFmtId="0" fontId="9" fillId="0" borderId="10" xfId="0" applyFont="1" applyBorder="1" applyAlignment="1">
      <alignment horizontal="left" wrapText="1"/>
    </xf>
    <xf numFmtId="0" fontId="6" fillId="0" borderId="10" xfId="56" applyFont="1" applyFill="1" applyBorder="1" applyAlignment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justify" wrapText="1"/>
      <protection locked="0"/>
    </xf>
    <xf numFmtId="0" fontId="6" fillId="0" borderId="16" xfId="0" applyFont="1" applyFill="1" applyBorder="1" applyAlignment="1" applyProtection="1">
      <alignment horizontal="left" vertical="justify" wrapText="1"/>
      <protection locked="0"/>
    </xf>
    <xf numFmtId="0" fontId="6" fillId="0" borderId="17" xfId="0" applyFont="1" applyFill="1" applyBorder="1" applyAlignment="1" applyProtection="1">
      <alignment horizontal="left" vertical="justify" wrapText="1"/>
      <protection locked="0"/>
    </xf>
    <xf numFmtId="0" fontId="9" fillId="39" borderId="11" xfId="0" applyFont="1" applyFill="1" applyBorder="1" applyAlignment="1">
      <alignment horizontal="left" wrapText="1"/>
    </xf>
    <xf numFmtId="0" fontId="9" fillId="39" borderId="16" xfId="0" applyFont="1" applyFill="1" applyBorder="1" applyAlignment="1">
      <alignment horizontal="left" wrapText="1"/>
    </xf>
    <xf numFmtId="0" fontId="9" fillId="39" borderId="17" xfId="0" applyFont="1" applyFill="1" applyBorder="1" applyAlignment="1">
      <alignment horizontal="left" wrapText="1"/>
    </xf>
    <xf numFmtId="0" fontId="9" fillId="39" borderId="11" xfId="0" applyFont="1" applyFill="1" applyBorder="1" applyAlignment="1">
      <alignment wrapText="1"/>
    </xf>
    <xf numFmtId="0" fontId="9" fillId="39" borderId="16" xfId="0" applyFont="1" applyFill="1" applyBorder="1" applyAlignment="1">
      <alignment wrapText="1"/>
    </xf>
    <xf numFmtId="0" fontId="9" fillId="39" borderId="17" xfId="0" applyFont="1" applyFill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56" applyFont="1" applyFill="1" applyBorder="1" applyAlignment="1" applyProtection="1">
      <alignment horizontal="center" vertical="top" wrapText="1"/>
      <protection/>
    </xf>
    <xf numFmtId="49" fontId="6" fillId="0" borderId="1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6" fillId="0" borderId="0" xfId="56" applyFont="1" applyFill="1" applyAlignment="1">
      <alignment horizontal="left" vertical="center" wrapText="1"/>
      <protection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wrapText="1"/>
    </xf>
    <xf numFmtId="0" fontId="6" fillId="39" borderId="15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39" borderId="12" xfId="0" applyFont="1" applyFill="1" applyBorder="1" applyAlignment="1">
      <alignment horizontal="left" vertical="top" wrapText="1"/>
    </xf>
    <xf numFmtId="0" fontId="6" fillId="39" borderId="14" xfId="0" applyFont="1" applyFill="1" applyBorder="1" applyAlignment="1">
      <alignment horizontal="left" vertical="top" wrapText="1"/>
    </xf>
    <xf numFmtId="0" fontId="6" fillId="39" borderId="1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49" fontId="6" fillId="39" borderId="14" xfId="0" applyNumberFormat="1" applyFont="1" applyFill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Обычный_ПРИЛОЖЕНИЯ - 09" xfId="57"/>
    <cellStyle name="Обычный_ФУНКЦ, ГРБС, ВЕДОМСТ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95"/>
      <c r="B1" s="95"/>
      <c r="C1" s="307" t="s">
        <v>170</v>
      </c>
      <c r="D1" s="307"/>
    </row>
    <row r="2" spans="1:4" ht="12.75">
      <c r="A2" s="95"/>
      <c r="B2" s="95"/>
      <c r="C2" s="95"/>
      <c r="D2" s="94" t="s">
        <v>111</v>
      </c>
    </row>
    <row r="3" spans="1:4" ht="12.75">
      <c r="A3" s="95"/>
      <c r="B3" s="95"/>
      <c r="C3" s="95"/>
      <c r="D3" s="94" t="s">
        <v>206</v>
      </c>
    </row>
    <row r="4" spans="1:4" ht="12.75">
      <c r="A4" s="95"/>
      <c r="B4" s="95"/>
      <c r="C4" s="95"/>
      <c r="D4" s="94" t="s">
        <v>207</v>
      </c>
    </row>
    <row r="5" spans="1:4" ht="15">
      <c r="A5" s="95"/>
      <c r="B5" s="95"/>
      <c r="C5" s="96"/>
      <c r="D5" s="94" t="s">
        <v>242</v>
      </c>
    </row>
    <row r="6" spans="1:4" ht="12.75">
      <c r="A6" s="95"/>
      <c r="B6" s="95"/>
      <c r="C6" s="95"/>
      <c r="D6" s="95"/>
    </row>
    <row r="7" spans="1:4" ht="12.75">
      <c r="A7" s="305" t="s">
        <v>0</v>
      </c>
      <c r="B7" s="305"/>
      <c r="C7" s="305"/>
      <c r="D7" s="305"/>
    </row>
    <row r="8" spans="1:4" ht="12.75">
      <c r="A8" s="305" t="s">
        <v>1</v>
      </c>
      <c r="B8" s="305"/>
      <c r="C8" s="305"/>
      <c r="D8" s="305"/>
    </row>
    <row r="9" spans="1:4" ht="12.75">
      <c r="A9" s="305" t="s">
        <v>208</v>
      </c>
      <c r="B9" s="305"/>
      <c r="C9" s="305"/>
      <c r="D9" s="305"/>
    </row>
    <row r="10" spans="1:4" ht="12.75">
      <c r="A10" s="95"/>
      <c r="B10" s="95"/>
      <c r="C10" s="95"/>
      <c r="D10" s="95"/>
    </row>
    <row r="11" spans="1:4" ht="12.75">
      <c r="A11" s="306" t="s">
        <v>49</v>
      </c>
      <c r="B11" s="306"/>
      <c r="C11" s="306"/>
      <c r="D11" s="306"/>
    </row>
    <row r="12" spans="1:4" ht="12.75">
      <c r="A12" s="48" t="s">
        <v>6</v>
      </c>
      <c r="B12" s="49" t="s">
        <v>8</v>
      </c>
      <c r="C12" s="49" t="s">
        <v>9</v>
      </c>
      <c r="D12" s="50" t="s">
        <v>184</v>
      </c>
    </row>
    <row r="13" spans="1:4" ht="12.75">
      <c r="A13" s="184" t="s">
        <v>13</v>
      </c>
      <c r="B13" s="186" t="s">
        <v>14</v>
      </c>
      <c r="C13" s="186"/>
      <c r="D13" s="250">
        <f>D14+D15+D16+D17+D18+D19</f>
        <v>4436.5</v>
      </c>
    </row>
    <row r="14" spans="1:4" ht="25.5">
      <c r="A14" s="99" t="s">
        <v>15</v>
      </c>
      <c r="B14" s="148" t="s">
        <v>14</v>
      </c>
      <c r="C14" s="148" t="s">
        <v>16</v>
      </c>
      <c r="D14" s="304">
        <v>927</v>
      </c>
    </row>
    <row r="15" spans="1:4" ht="38.25">
      <c r="A15" s="99" t="s">
        <v>20</v>
      </c>
      <c r="B15" s="148" t="s">
        <v>14</v>
      </c>
      <c r="C15" s="148" t="s">
        <v>21</v>
      </c>
      <c r="D15" s="149">
        <v>1</v>
      </c>
    </row>
    <row r="16" spans="1:4" ht="38.25">
      <c r="A16" s="99" t="s">
        <v>24</v>
      </c>
      <c r="B16" s="148" t="s">
        <v>14</v>
      </c>
      <c r="C16" s="148" t="s">
        <v>25</v>
      </c>
      <c r="D16" s="304">
        <v>2392.6</v>
      </c>
    </row>
    <row r="17" spans="1:4" ht="27.75" customHeight="1">
      <c r="A17" s="17" t="s">
        <v>26</v>
      </c>
      <c r="B17" s="148" t="s">
        <v>14</v>
      </c>
      <c r="C17" s="148" t="s">
        <v>27</v>
      </c>
      <c r="D17" s="149">
        <v>1045.4</v>
      </c>
    </row>
    <row r="18" spans="1:4" ht="12.75">
      <c r="A18" s="99" t="s">
        <v>29</v>
      </c>
      <c r="B18" s="148" t="s">
        <v>14</v>
      </c>
      <c r="C18" s="148" t="s">
        <v>30</v>
      </c>
      <c r="D18" s="149">
        <v>10</v>
      </c>
    </row>
    <row r="19" spans="1:4" ht="12.75">
      <c r="A19" s="227" t="s">
        <v>81</v>
      </c>
      <c r="B19" s="148" t="s">
        <v>14</v>
      </c>
      <c r="C19" s="148" t="s">
        <v>44</v>
      </c>
      <c r="D19" s="149">
        <v>60.5</v>
      </c>
    </row>
    <row r="20" spans="1:4" ht="12.75">
      <c r="A20" s="184" t="s">
        <v>32</v>
      </c>
      <c r="B20" s="186" t="s">
        <v>16</v>
      </c>
      <c r="C20" s="186" t="s">
        <v>40</v>
      </c>
      <c r="D20" s="250">
        <f>D21</f>
        <v>125.6</v>
      </c>
    </row>
    <row r="21" spans="1:4" ht="12.75">
      <c r="A21" s="139" t="s">
        <v>50</v>
      </c>
      <c r="B21" s="148" t="s">
        <v>16</v>
      </c>
      <c r="C21" s="148" t="s">
        <v>21</v>
      </c>
      <c r="D21" s="149">
        <v>125.6</v>
      </c>
    </row>
    <row r="22" spans="1:4" ht="12.75">
      <c r="A22" s="189" t="s">
        <v>35</v>
      </c>
      <c r="B22" s="188" t="s">
        <v>25</v>
      </c>
      <c r="C22" s="188" t="s">
        <v>40</v>
      </c>
      <c r="D22" s="250">
        <f>D23+D24</f>
        <v>1590.6</v>
      </c>
    </row>
    <row r="23" spans="1:4" ht="12.75">
      <c r="A23" s="39" t="s">
        <v>87</v>
      </c>
      <c r="B23" s="35" t="s">
        <v>25</v>
      </c>
      <c r="C23" s="35" t="s">
        <v>14</v>
      </c>
      <c r="D23" s="152">
        <v>35</v>
      </c>
    </row>
    <row r="24" spans="1:4" ht="12.75">
      <c r="A24" s="110" t="s">
        <v>88</v>
      </c>
      <c r="B24" s="35" t="s">
        <v>25</v>
      </c>
      <c r="C24" s="35" t="s">
        <v>38</v>
      </c>
      <c r="D24" s="193">
        <v>1555.6</v>
      </c>
    </row>
    <row r="25" spans="1:4" ht="12.75">
      <c r="A25" s="184" t="s">
        <v>47</v>
      </c>
      <c r="B25" s="186" t="s">
        <v>39</v>
      </c>
      <c r="C25" s="186" t="s">
        <v>40</v>
      </c>
      <c r="D25" s="250">
        <f>D27+D28+D26</f>
        <v>8429.7</v>
      </c>
    </row>
    <row r="26" spans="1:4" ht="12.75">
      <c r="A26" s="139" t="s">
        <v>114</v>
      </c>
      <c r="B26" s="151" t="s">
        <v>39</v>
      </c>
      <c r="C26" s="151" t="s">
        <v>14</v>
      </c>
      <c r="D26" s="304">
        <v>6259</v>
      </c>
    </row>
    <row r="27" spans="1:4" ht="12.75">
      <c r="A27" s="17" t="s">
        <v>89</v>
      </c>
      <c r="B27" s="40" t="s">
        <v>39</v>
      </c>
      <c r="C27" s="40" t="s">
        <v>16</v>
      </c>
      <c r="D27" s="304">
        <f>1802.2-50+17.6</f>
        <v>1769.8</v>
      </c>
    </row>
    <row r="28" spans="1:4" ht="12.75">
      <c r="A28" s="17" t="s">
        <v>48</v>
      </c>
      <c r="B28" s="148" t="s">
        <v>39</v>
      </c>
      <c r="C28" s="148" t="s">
        <v>21</v>
      </c>
      <c r="D28" s="149">
        <v>400.9</v>
      </c>
    </row>
    <row r="29" spans="1:4" ht="12.75">
      <c r="A29" s="253" t="s">
        <v>90</v>
      </c>
      <c r="B29" s="186" t="s">
        <v>41</v>
      </c>
      <c r="C29" s="186" t="s">
        <v>40</v>
      </c>
      <c r="D29" s="250">
        <f>D30</f>
        <v>2622</v>
      </c>
    </row>
    <row r="30" spans="1:4" ht="12.75">
      <c r="A30" s="99" t="s">
        <v>42</v>
      </c>
      <c r="B30" s="148" t="s">
        <v>41</v>
      </c>
      <c r="C30" s="148" t="s">
        <v>14</v>
      </c>
      <c r="D30" s="149">
        <v>2622</v>
      </c>
    </row>
    <row r="31" spans="1:4" ht="12.75">
      <c r="A31" s="184" t="s">
        <v>124</v>
      </c>
      <c r="B31" s="186" t="s">
        <v>120</v>
      </c>
      <c r="C31" s="186" t="s">
        <v>40</v>
      </c>
      <c r="D31" s="250">
        <f>D32</f>
        <v>278</v>
      </c>
    </row>
    <row r="32" spans="1:4" ht="12.75">
      <c r="A32" s="139" t="s">
        <v>123</v>
      </c>
      <c r="B32" s="148" t="s">
        <v>120</v>
      </c>
      <c r="C32" s="148" t="s">
        <v>14</v>
      </c>
      <c r="D32" s="149">
        <v>278</v>
      </c>
    </row>
    <row r="33" spans="1:4" ht="12.75">
      <c r="A33" s="184" t="s">
        <v>178</v>
      </c>
      <c r="B33" s="186" t="s">
        <v>30</v>
      </c>
      <c r="C33" s="186" t="s">
        <v>14</v>
      </c>
      <c r="D33" s="250">
        <f>D34</f>
        <v>10</v>
      </c>
    </row>
    <row r="34" spans="1:4" ht="12.75">
      <c r="A34" s="139" t="s">
        <v>178</v>
      </c>
      <c r="B34" s="148" t="s">
        <v>30</v>
      </c>
      <c r="C34" s="148" t="s">
        <v>14</v>
      </c>
      <c r="D34" s="149">
        <v>10</v>
      </c>
    </row>
    <row r="35" spans="1:4" ht="15" customHeight="1">
      <c r="A35" s="251" t="s">
        <v>102</v>
      </c>
      <c r="B35" s="186" t="s">
        <v>44</v>
      </c>
      <c r="C35" s="186" t="s">
        <v>40</v>
      </c>
      <c r="D35" s="250">
        <f>D36</f>
        <v>6.1</v>
      </c>
    </row>
    <row r="36" spans="1:4" ht="14.25" customHeight="1">
      <c r="A36" s="150" t="s">
        <v>103</v>
      </c>
      <c r="B36" s="151" t="s">
        <v>44</v>
      </c>
      <c r="C36" s="151" t="s">
        <v>14</v>
      </c>
      <c r="D36" s="152">
        <v>6.1</v>
      </c>
    </row>
    <row r="37" spans="1:4" ht="23.25" customHeight="1">
      <c r="A37" s="184" t="s">
        <v>168</v>
      </c>
      <c r="B37" s="186" t="s">
        <v>63</v>
      </c>
      <c r="C37" s="186" t="s">
        <v>40</v>
      </c>
      <c r="D37" s="250">
        <f>D38</f>
        <v>63.6</v>
      </c>
    </row>
    <row r="38" spans="1:4" ht="23.25" customHeight="1">
      <c r="A38" s="11" t="s">
        <v>119</v>
      </c>
      <c r="B38" s="151" t="s">
        <v>63</v>
      </c>
      <c r="C38" s="151" t="s">
        <v>21</v>
      </c>
      <c r="D38" s="304">
        <v>63.6</v>
      </c>
    </row>
    <row r="39" spans="1:6" ht="12.75">
      <c r="A39" s="184" t="s">
        <v>51</v>
      </c>
      <c r="B39" s="252"/>
      <c r="C39" s="252"/>
      <c r="D39" s="250">
        <f>D13+D20+D22+D25+D29+D33+D31+D35+D37</f>
        <v>17562.1</v>
      </c>
      <c r="F39" s="14"/>
    </row>
    <row r="40" spans="1:4" ht="12.75">
      <c r="A40" s="12"/>
      <c r="B40" s="13"/>
      <c r="C40" s="13"/>
      <c r="D40" s="13"/>
    </row>
    <row r="41" spans="1:4" ht="12.75">
      <c r="A41" s="12"/>
      <c r="B41" s="13"/>
      <c r="C41" s="13"/>
      <c r="D41" s="13"/>
    </row>
    <row r="42" spans="1:4" ht="12.75">
      <c r="A42" t="s">
        <v>109</v>
      </c>
      <c r="B42" s="13"/>
      <c r="C42" s="13"/>
      <c r="D42" s="13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7.5742187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95"/>
      <c r="B1" s="95"/>
      <c r="C1" s="95"/>
      <c r="D1" s="218"/>
      <c r="E1" s="307" t="s">
        <v>2</v>
      </c>
      <c r="F1" s="307"/>
    </row>
    <row r="2" spans="1:6" ht="12.75">
      <c r="A2" s="95"/>
      <c r="B2" s="95"/>
      <c r="C2" s="95"/>
      <c r="D2" s="95"/>
      <c r="E2" s="95"/>
      <c r="F2" s="94" t="s">
        <v>111</v>
      </c>
    </row>
    <row r="3" spans="1:6" ht="12.75">
      <c r="A3" s="95"/>
      <c r="B3" s="95"/>
      <c r="C3" s="95"/>
      <c r="D3" s="95"/>
      <c r="E3" s="95"/>
      <c r="F3" s="94" t="s">
        <v>206</v>
      </c>
    </row>
    <row r="4" spans="1:6" ht="12.75">
      <c r="A4" s="95"/>
      <c r="B4" s="95"/>
      <c r="C4" s="95"/>
      <c r="D4" s="95"/>
      <c r="E4" s="95"/>
      <c r="F4" s="94" t="s">
        <v>207</v>
      </c>
    </row>
    <row r="5" spans="1:6" ht="15">
      <c r="A5" s="95"/>
      <c r="B5" s="95"/>
      <c r="C5" s="95"/>
      <c r="D5" s="95"/>
      <c r="E5" s="96"/>
      <c r="F5" s="94" t="s">
        <v>242</v>
      </c>
    </row>
    <row r="6" spans="1:6" ht="12.75">
      <c r="A6" s="95"/>
      <c r="B6" s="95"/>
      <c r="C6" s="95"/>
      <c r="D6" s="95"/>
      <c r="E6" s="95"/>
      <c r="F6" s="94"/>
    </row>
    <row r="7" spans="1:6" ht="13.5" customHeight="1">
      <c r="A7" s="305" t="s">
        <v>0</v>
      </c>
      <c r="B7" s="305"/>
      <c r="C7" s="305"/>
      <c r="D7" s="305"/>
      <c r="E7" s="305"/>
      <c r="F7" s="305"/>
    </row>
    <row r="8" spans="1:6" ht="16.5" customHeight="1">
      <c r="A8" s="312" t="s">
        <v>172</v>
      </c>
      <c r="B8" s="312"/>
      <c r="C8" s="312"/>
      <c r="D8" s="312"/>
      <c r="E8" s="312"/>
      <c r="F8" s="312"/>
    </row>
    <row r="9" spans="1:6" ht="15" customHeight="1">
      <c r="A9" s="312" t="s">
        <v>209</v>
      </c>
      <c r="B9" s="312"/>
      <c r="C9" s="312"/>
      <c r="D9" s="312"/>
      <c r="E9" s="312"/>
      <c r="F9" s="312"/>
    </row>
    <row r="10" spans="1:6" ht="9.75" customHeight="1">
      <c r="A10" s="220"/>
      <c r="B10" s="220"/>
      <c r="C10" s="220"/>
      <c r="D10" s="220"/>
      <c r="E10" s="220"/>
      <c r="F10" s="220"/>
    </row>
    <row r="11" spans="1:6" ht="12.75">
      <c r="A11" s="311" t="s">
        <v>6</v>
      </c>
      <c r="B11" s="308" t="s">
        <v>10</v>
      </c>
      <c r="C11" s="309" t="s">
        <v>11</v>
      </c>
      <c r="D11" s="308" t="s">
        <v>8</v>
      </c>
      <c r="E11" s="308" t="s">
        <v>9</v>
      </c>
      <c r="F11" s="311" t="s">
        <v>184</v>
      </c>
    </row>
    <row r="12" spans="1:6" ht="12.75">
      <c r="A12" s="311"/>
      <c r="B12" s="308"/>
      <c r="C12" s="310"/>
      <c r="D12" s="308"/>
      <c r="E12" s="308"/>
      <c r="F12" s="311"/>
    </row>
    <row r="13" spans="1:6" ht="12.75">
      <c r="A13" s="43" t="s">
        <v>46</v>
      </c>
      <c r="B13" s="43"/>
      <c r="C13" s="63"/>
      <c r="D13" s="63"/>
      <c r="E13" s="63"/>
      <c r="F13" s="45">
        <f>F15+F42+F47+F52+F54+F60+F65+F68+F63+F71</f>
        <v>17562.1</v>
      </c>
    </row>
    <row r="14" spans="1:6" ht="12.75">
      <c r="A14" s="17"/>
      <c r="B14" s="17"/>
      <c r="C14" s="58"/>
      <c r="D14" s="58"/>
      <c r="E14" s="58"/>
      <c r="F14" s="59"/>
    </row>
    <row r="15" spans="1:6" ht="12.75">
      <c r="A15" s="54" t="s">
        <v>13</v>
      </c>
      <c r="B15" s="54"/>
      <c r="C15" s="64"/>
      <c r="D15" s="55" t="s">
        <v>14</v>
      </c>
      <c r="E15" s="55" t="s">
        <v>40</v>
      </c>
      <c r="F15" s="65">
        <f>F16+F20+F24+F30+F36+F39</f>
        <v>4372.5</v>
      </c>
    </row>
    <row r="16" spans="1:6" ht="25.5">
      <c r="A16" s="51" t="s">
        <v>15</v>
      </c>
      <c r="B16" s="34" t="s">
        <v>157</v>
      </c>
      <c r="C16" s="39"/>
      <c r="D16" s="52" t="s">
        <v>14</v>
      </c>
      <c r="E16" s="52" t="s">
        <v>16</v>
      </c>
      <c r="F16" s="112">
        <f>F17</f>
        <v>927</v>
      </c>
    </row>
    <row r="17" spans="1:6" ht="25.5" customHeight="1">
      <c r="A17" s="51" t="s">
        <v>91</v>
      </c>
      <c r="B17" s="34" t="s">
        <v>157</v>
      </c>
      <c r="C17" s="18"/>
      <c r="D17" s="52" t="s">
        <v>14</v>
      </c>
      <c r="E17" s="52" t="s">
        <v>16</v>
      </c>
      <c r="F17" s="60">
        <f>F19</f>
        <v>927</v>
      </c>
    </row>
    <row r="18" spans="1:6" ht="12.75" customHeight="1">
      <c r="A18" s="183" t="s">
        <v>69</v>
      </c>
      <c r="B18" s="34" t="s">
        <v>157</v>
      </c>
      <c r="C18" s="18"/>
      <c r="D18" s="16" t="s">
        <v>14</v>
      </c>
      <c r="E18" s="16" t="s">
        <v>16</v>
      </c>
      <c r="F18" s="60">
        <f>F19</f>
        <v>927</v>
      </c>
    </row>
    <row r="19" spans="1:6" ht="40.5" customHeight="1">
      <c r="A19" s="71" t="s">
        <v>70</v>
      </c>
      <c r="B19" s="35" t="s">
        <v>131</v>
      </c>
      <c r="C19" s="18" t="s">
        <v>72</v>
      </c>
      <c r="D19" s="18" t="s">
        <v>14</v>
      </c>
      <c r="E19" s="18" t="s">
        <v>16</v>
      </c>
      <c r="F19" s="61">
        <v>927</v>
      </c>
    </row>
    <row r="20" spans="1:6" ht="27.75" customHeight="1">
      <c r="A20" s="184" t="s">
        <v>20</v>
      </c>
      <c r="B20" s="200" t="s">
        <v>132</v>
      </c>
      <c r="C20" s="185"/>
      <c r="D20" s="186" t="s">
        <v>14</v>
      </c>
      <c r="E20" s="186" t="s">
        <v>21</v>
      </c>
      <c r="F20" s="187">
        <f>F21</f>
        <v>1</v>
      </c>
    </row>
    <row r="21" spans="1:6" ht="27.75" customHeight="1">
      <c r="A21" s="51" t="s">
        <v>91</v>
      </c>
      <c r="B21" s="199" t="s">
        <v>132</v>
      </c>
      <c r="C21" s="18"/>
      <c r="D21" s="52" t="s">
        <v>14</v>
      </c>
      <c r="E21" s="52" t="s">
        <v>21</v>
      </c>
      <c r="F21" s="60">
        <f>F22</f>
        <v>1</v>
      </c>
    </row>
    <row r="22" spans="1:6" ht="15" customHeight="1">
      <c r="A22" s="15" t="s">
        <v>22</v>
      </c>
      <c r="B22" s="199" t="s">
        <v>132</v>
      </c>
      <c r="C22" s="18"/>
      <c r="D22" s="16" t="s">
        <v>14</v>
      </c>
      <c r="E22" s="16" t="s">
        <v>21</v>
      </c>
      <c r="F22" s="60">
        <f>F23</f>
        <v>1</v>
      </c>
    </row>
    <row r="23" spans="1:6" ht="15.75" customHeight="1">
      <c r="A23" s="191" t="s">
        <v>105</v>
      </c>
      <c r="B23" s="173" t="s">
        <v>133</v>
      </c>
      <c r="C23" s="18" t="s">
        <v>19</v>
      </c>
      <c r="D23" s="18" t="s">
        <v>14</v>
      </c>
      <c r="E23" s="18" t="s">
        <v>21</v>
      </c>
      <c r="F23" s="61">
        <v>1</v>
      </c>
    </row>
    <row r="24" spans="1:6" ht="26.25" customHeight="1">
      <c r="A24" s="184" t="s">
        <v>24</v>
      </c>
      <c r="B24" s="200" t="s">
        <v>135</v>
      </c>
      <c r="C24" s="188"/>
      <c r="D24" s="186" t="s">
        <v>14</v>
      </c>
      <c r="E24" s="186" t="s">
        <v>25</v>
      </c>
      <c r="F24" s="187">
        <f>F26</f>
        <v>2388.4</v>
      </c>
    </row>
    <row r="25" spans="1:6" ht="26.25" customHeight="1">
      <c r="A25" s="51" t="s">
        <v>91</v>
      </c>
      <c r="B25" s="199" t="s">
        <v>135</v>
      </c>
      <c r="C25" s="16"/>
      <c r="D25" s="52" t="s">
        <v>14</v>
      </c>
      <c r="E25" s="52" t="s">
        <v>25</v>
      </c>
      <c r="F25" s="60">
        <f>F26</f>
        <v>2388.4</v>
      </c>
    </row>
    <row r="26" spans="1:6" ht="15" customHeight="1">
      <c r="A26" s="15" t="s">
        <v>22</v>
      </c>
      <c r="B26" s="199" t="s">
        <v>135</v>
      </c>
      <c r="C26" s="16"/>
      <c r="D26" s="16" t="s">
        <v>14</v>
      </c>
      <c r="E26" s="16" t="s">
        <v>25</v>
      </c>
      <c r="F26" s="60">
        <f>F27+F28+F29</f>
        <v>2388.4</v>
      </c>
    </row>
    <row r="27" spans="1:6" ht="38.25">
      <c r="A27" s="71" t="s">
        <v>70</v>
      </c>
      <c r="B27" s="173" t="s">
        <v>134</v>
      </c>
      <c r="C27" s="18" t="s">
        <v>72</v>
      </c>
      <c r="D27" s="18" t="s">
        <v>14</v>
      </c>
      <c r="E27" s="18" t="s">
        <v>25</v>
      </c>
      <c r="F27" s="61">
        <v>2033</v>
      </c>
    </row>
    <row r="28" spans="1:6" ht="15.75" customHeight="1">
      <c r="A28" s="191" t="s">
        <v>105</v>
      </c>
      <c r="B28" s="173" t="s">
        <v>136</v>
      </c>
      <c r="C28" s="18" t="s">
        <v>19</v>
      </c>
      <c r="D28" s="18" t="s">
        <v>14</v>
      </c>
      <c r="E28" s="18" t="s">
        <v>25</v>
      </c>
      <c r="F28" s="61">
        <v>300</v>
      </c>
    </row>
    <row r="29" spans="1:6" ht="16.5" customHeight="1">
      <c r="A29" s="75" t="s">
        <v>76</v>
      </c>
      <c r="B29" s="173" t="s">
        <v>136</v>
      </c>
      <c r="C29" s="18" t="s">
        <v>116</v>
      </c>
      <c r="D29" s="18" t="s">
        <v>14</v>
      </c>
      <c r="E29" s="18" t="s">
        <v>25</v>
      </c>
      <c r="F29" s="61">
        <v>55.4</v>
      </c>
    </row>
    <row r="30" spans="1:6" ht="25.5">
      <c r="A30" s="189" t="s">
        <v>26</v>
      </c>
      <c r="B30" s="200" t="s">
        <v>159</v>
      </c>
      <c r="C30" s="185"/>
      <c r="D30" s="188" t="s">
        <v>14</v>
      </c>
      <c r="E30" s="188" t="s">
        <v>27</v>
      </c>
      <c r="F30" s="187">
        <f>F31</f>
        <v>1045.4</v>
      </c>
    </row>
    <row r="31" spans="1:6" ht="26.25" customHeight="1">
      <c r="A31" s="51" t="s">
        <v>91</v>
      </c>
      <c r="B31" s="201" t="s">
        <v>159</v>
      </c>
      <c r="C31" s="18"/>
      <c r="D31" s="16" t="s">
        <v>14</v>
      </c>
      <c r="E31" s="16" t="s">
        <v>27</v>
      </c>
      <c r="F31" s="60">
        <f>F32</f>
        <v>1045.4</v>
      </c>
    </row>
    <row r="32" spans="1:6" ht="13.5" customHeight="1">
      <c r="A32" s="15" t="s">
        <v>22</v>
      </c>
      <c r="B32" s="201" t="s">
        <v>159</v>
      </c>
      <c r="C32" s="18"/>
      <c r="D32" s="16" t="s">
        <v>14</v>
      </c>
      <c r="E32" s="16" t="s">
        <v>27</v>
      </c>
      <c r="F32" s="60">
        <f>F33+F34+F35</f>
        <v>1045.4</v>
      </c>
    </row>
    <row r="33" spans="1:6" ht="38.25">
      <c r="A33" s="71" t="s">
        <v>70</v>
      </c>
      <c r="B33" s="173" t="s">
        <v>146</v>
      </c>
      <c r="C33" s="18" t="s">
        <v>72</v>
      </c>
      <c r="D33" s="18" t="s">
        <v>14</v>
      </c>
      <c r="E33" s="18" t="s">
        <v>27</v>
      </c>
      <c r="F33" s="61">
        <v>1043</v>
      </c>
    </row>
    <row r="34" spans="1:6" ht="13.5" customHeight="1">
      <c r="A34" s="191" t="s">
        <v>105</v>
      </c>
      <c r="B34" s="173" t="s">
        <v>158</v>
      </c>
      <c r="C34" s="18" t="s">
        <v>19</v>
      </c>
      <c r="D34" s="18" t="s">
        <v>14</v>
      </c>
      <c r="E34" s="18" t="s">
        <v>27</v>
      </c>
      <c r="F34" s="61">
        <v>2</v>
      </c>
    </row>
    <row r="35" spans="1:6" ht="14.25" customHeight="1">
      <c r="A35" s="75" t="s">
        <v>76</v>
      </c>
      <c r="B35" s="173" t="s">
        <v>158</v>
      </c>
      <c r="C35" s="18" t="s">
        <v>116</v>
      </c>
      <c r="D35" s="18" t="s">
        <v>14</v>
      </c>
      <c r="E35" s="18" t="s">
        <v>27</v>
      </c>
      <c r="F35" s="61">
        <v>0.4</v>
      </c>
    </row>
    <row r="36" spans="1:6" ht="12.75">
      <c r="A36" s="184" t="s">
        <v>29</v>
      </c>
      <c r="B36" s="200" t="s">
        <v>169</v>
      </c>
      <c r="C36" s="185"/>
      <c r="D36" s="186" t="s">
        <v>14</v>
      </c>
      <c r="E36" s="186" t="s">
        <v>30</v>
      </c>
      <c r="F36" s="187">
        <f>F37</f>
        <v>10</v>
      </c>
    </row>
    <row r="37" spans="1:6" ht="15" customHeight="1">
      <c r="A37" s="51" t="s">
        <v>29</v>
      </c>
      <c r="B37" s="202" t="s">
        <v>169</v>
      </c>
      <c r="C37" s="16"/>
      <c r="D37" s="16" t="s">
        <v>14</v>
      </c>
      <c r="E37" s="16" t="s">
        <v>30</v>
      </c>
      <c r="F37" s="60">
        <f>F38</f>
        <v>10</v>
      </c>
    </row>
    <row r="38" spans="1:6" ht="13.5" customHeight="1">
      <c r="A38" s="17" t="s">
        <v>96</v>
      </c>
      <c r="B38" s="173" t="s">
        <v>137</v>
      </c>
      <c r="C38" s="18" t="s">
        <v>92</v>
      </c>
      <c r="D38" s="18" t="s">
        <v>14</v>
      </c>
      <c r="E38" s="18" t="s">
        <v>30</v>
      </c>
      <c r="F38" s="61">
        <v>10</v>
      </c>
    </row>
    <row r="39" spans="1:6" ht="12.75">
      <c r="A39" s="190" t="s">
        <v>81</v>
      </c>
      <c r="B39" s="190">
        <v>7011300000</v>
      </c>
      <c r="C39" s="188"/>
      <c r="D39" s="188" t="s">
        <v>14</v>
      </c>
      <c r="E39" s="188" t="s">
        <v>44</v>
      </c>
      <c r="F39" s="187">
        <f>F40</f>
        <v>0.7</v>
      </c>
    </row>
    <row r="40" spans="1:6" ht="26.25" customHeight="1">
      <c r="A40" s="155" t="s">
        <v>141</v>
      </c>
      <c r="B40" s="91" t="s">
        <v>142</v>
      </c>
      <c r="C40" s="34"/>
      <c r="D40" s="16" t="s">
        <v>14</v>
      </c>
      <c r="E40" s="16" t="s">
        <v>44</v>
      </c>
      <c r="F40" s="114">
        <f>F41</f>
        <v>0.7</v>
      </c>
    </row>
    <row r="41" spans="1:6" ht="12.75" customHeight="1">
      <c r="A41" s="192" t="s">
        <v>143</v>
      </c>
      <c r="B41" s="47" t="s">
        <v>142</v>
      </c>
      <c r="C41" s="35" t="s">
        <v>19</v>
      </c>
      <c r="D41" s="18" t="s">
        <v>14</v>
      </c>
      <c r="E41" s="18" t="s">
        <v>44</v>
      </c>
      <c r="F41" s="62">
        <v>0.7</v>
      </c>
    </row>
    <row r="42" spans="1:6" ht="12.75">
      <c r="A42" s="189" t="s">
        <v>32</v>
      </c>
      <c r="B42" s="189"/>
      <c r="C42" s="188"/>
      <c r="D42" s="188" t="s">
        <v>16</v>
      </c>
      <c r="E42" s="188" t="s">
        <v>40</v>
      </c>
      <c r="F42" s="187">
        <f>F43</f>
        <v>125.60000000000001</v>
      </c>
    </row>
    <row r="43" spans="1:6" ht="12.75">
      <c r="A43" s="15" t="s">
        <v>33</v>
      </c>
      <c r="B43" s="15">
        <v>7020300000</v>
      </c>
      <c r="C43" s="16"/>
      <c r="D43" s="16" t="s">
        <v>16</v>
      </c>
      <c r="E43" s="16" t="s">
        <v>21</v>
      </c>
      <c r="F43" s="60">
        <f>F44</f>
        <v>125.60000000000001</v>
      </c>
    </row>
    <row r="44" spans="1:6" ht="25.5">
      <c r="A44" s="15" t="s">
        <v>34</v>
      </c>
      <c r="B44" s="201" t="s">
        <v>138</v>
      </c>
      <c r="C44" s="16"/>
      <c r="D44" s="16" t="s">
        <v>16</v>
      </c>
      <c r="E44" s="16" t="s">
        <v>21</v>
      </c>
      <c r="F44" s="60">
        <f>F45+F46</f>
        <v>125.60000000000001</v>
      </c>
    </row>
    <row r="45" spans="1:6" ht="38.25">
      <c r="A45" s="71" t="s">
        <v>70</v>
      </c>
      <c r="B45" s="174" t="s">
        <v>138</v>
      </c>
      <c r="C45" s="18" t="s">
        <v>72</v>
      </c>
      <c r="D45" s="18" t="s">
        <v>16</v>
      </c>
      <c r="E45" s="18" t="s">
        <v>21</v>
      </c>
      <c r="F45" s="61">
        <v>121.9</v>
      </c>
    </row>
    <row r="46" spans="1:6" ht="15" customHeight="1">
      <c r="A46" s="191" t="s">
        <v>105</v>
      </c>
      <c r="B46" s="174" t="s">
        <v>138</v>
      </c>
      <c r="C46" s="18" t="s">
        <v>19</v>
      </c>
      <c r="D46" s="18" t="s">
        <v>16</v>
      </c>
      <c r="E46" s="18" t="s">
        <v>21</v>
      </c>
      <c r="F46" s="61">
        <v>3.7</v>
      </c>
    </row>
    <row r="47" spans="1:6" ht="12.75">
      <c r="A47" s="43" t="s">
        <v>35</v>
      </c>
      <c r="B47" s="43"/>
      <c r="C47" s="44"/>
      <c r="D47" s="44" t="s">
        <v>25</v>
      </c>
      <c r="E47" s="44" t="s">
        <v>40</v>
      </c>
      <c r="F47" s="45">
        <f>F48</f>
        <v>35</v>
      </c>
    </row>
    <row r="48" spans="1:6" ht="12.75">
      <c r="A48" s="36" t="s">
        <v>36</v>
      </c>
      <c r="B48" s="36">
        <v>7030100000</v>
      </c>
      <c r="C48" s="25"/>
      <c r="D48" s="25" t="s">
        <v>25</v>
      </c>
      <c r="E48" s="25" t="s">
        <v>14</v>
      </c>
      <c r="F48" s="187">
        <f>F49</f>
        <v>35</v>
      </c>
    </row>
    <row r="49" spans="1:6" ht="24" customHeight="1">
      <c r="A49" s="37" t="s">
        <v>37</v>
      </c>
      <c r="B49" s="92" t="s">
        <v>139</v>
      </c>
      <c r="C49" s="16"/>
      <c r="D49" s="16" t="s">
        <v>25</v>
      </c>
      <c r="E49" s="16" t="s">
        <v>14</v>
      </c>
      <c r="F49" s="60">
        <f>F50+F51</f>
        <v>35</v>
      </c>
    </row>
    <row r="50" spans="1:6" ht="38.25">
      <c r="A50" s="71" t="s">
        <v>70</v>
      </c>
      <c r="B50" s="66" t="s">
        <v>139</v>
      </c>
      <c r="C50" s="18" t="s">
        <v>72</v>
      </c>
      <c r="D50" s="18" t="s">
        <v>25</v>
      </c>
      <c r="E50" s="18" t="s">
        <v>14</v>
      </c>
      <c r="F50" s="61">
        <v>33.5</v>
      </c>
    </row>
    <row r="51" spans="1:6" ht="13.5" customHeight="1">
      <c r="A51" s="191" t="s">
        <v>105</v>
      </c>
      <c r="B51" s="66" t="s">
        <v>139</v>
      </c>
      <c r="C51" s="18" t="s">
        <v>19</v>
      </c>
      <c r="D51" s="18" t="s">
        <v>25</v>
      </c>
      <c r="E51" s="18" t="s">
        <v>14</v>
      </c>
      <c r="F51" s="61">
        <v>1.5</v>
      </c>
    </row>
    <row r="52" spans="1:6" ht="13.5" customHeight="1">
      <c r="A52" s="266" t="s">
        <v>193</v>
      </c>
      <c r="B52" s="269" t="s">
        <v>194</v>
      </c>
      <c r="C52" s="215"/>
      <c r="D52" s="215" t="s">
        <v>39</v>
      </c>
      <c r="E52" s="215" t="s">
        <v>21</v>
      </c>
      <c r="F52" s="216">
        <f>F53</f>
        <v>395.9</v>
      </c>
    </row>
    <row r="53" spans="1:6" ht="13.5" customHeight="1">
      <c r="A53" s="191" t="s">
        <v>105</v>
      </c>
      <c r="B53" s="66" t="s">
        <v>194</v>
      </c>
      <c r="C53" s="18" t="s">
        <v>19</v>
      </c>
      <c r="D53" s="18" t="s">
        <v>39</v>
      </c>
      <c r="E53" s="18" t="s">
        <v>21</v>
      </c>
      <c r="F53" s="61">
        <v>395.9</v>
      </c>
    </row>
    <row r="54" spans="1:6" ht="12.75">
      <c r="A54" s="56" t="s">
        <v>90</v>
      </c>
      <c r="B54" s="56"/>
      <c r="C54" s="44"/>
      <c r="D54" s="55" t="s">
        <v>41</v>
      </c>
      <c r="E54" s="55" t="s">
        <v>40</v>
      </c>
      <c r="F54" s="45">
        <f>F55</f>
        <v>2570</v>
      </c>
    </row>
    <row r="55" spans="1:6" ht="12.75">
      <c r="A55" s="51" t="s">
        <v>42</v>
      </c>
      <c r="B55" s="51">
        <v>7040100000</v>
      </c>
      <c r="C55" s="16"/>
      <c r="D55" s="52" t="s">
        <v>41</v>
      </c>
      <c r="E55" s="52" t="s">
        <v>14</v>
      </c>
      <c r="F55" s="60">
        <f>F56+F58</f>
        <v>2570</v>
      </c>
    </row>
    <row r="56" spans="1:6" ht="13.5" customHeight="1">
      <c r="A56" s="15" t="s">
        <v>94</v>
      </c>
      <c r="B56" s="34" t="s">
        <v>162</v>
      </c>
      <c r="C56" s="16"/>
      <c r="D56" s="16" t="s">
        <v>41</v>
      </c>
      <c r="E56" s="16" t="s">
        <v>14</v>
      </c>
      <c r="F56" s="60">
        <f>F57</f>
        <v>2150</v>
      </c>
    </row>
    <row r="57" spans="1:6" ht="15" customHeight="1">
      <c r="A57" s="109" t="s">
        <v>82</v>
      </c>
      <c r="B57" s="35" t="s">
        <v>162</v>
      </c>
      <c r="C57" s="18" t="s">
        <v>84</v>
      </c>
      <c r="D57" s="18" t="s">
        <v>41</v>
      </c>
      <c r="E57" s="18" t="s">
        <v>14</v>
      </c>
      <c r="F57" s="61">
        <v>2150</v>
      </c>
    </row>
    <row r="58" spans="1:6" ht="15.75" customHeight="1">
      <c r="A58" s="277" t="s">
        <v>43</v>
      </c>
      <c r="B58" s="157" t="s">
        <v>163</v>
      </c>
      <c r="C58" s="157"/>
      <c r="D58" s="157" t="s">
        <v>41</v>
      </c>
      <c r="E58" s="157" t="s">
        <v>14</v>
      </c>
      <c r="F58" s="276">
        <f>F59</f>
        <v>420</v>
      </c>
    </row>
    <row r="59" spans="1:6" ht="15.75" customHeight="1">
      <c r="A59" s="109" t="s">
        <v>82</v>
      </c>
      <c r="B59" s="18" t="s">
        <v>163</v>
      </c>
      <c r="C59" s="18" t="s">
        <v>84</v>
      </c>
      <c r="D59" s="18" t="s">
        <v>41</v>
      </c>
      <c r="E59" s="18" t="s">
        <v>14</v>
      </c>
      <c r="F59" s="61">
        <v>420</v>
      </c>
    </row>
    <row r="60" spans="1:6" ht="16.5" customHeight="1">
      <c r="A60" s="194" t="s">
        <v>124</v>
      </c>
      <c r="B60" s="194"/>
      <c r="C60" s="128"/>
      <c r="D60" s="128" t="s">
        <v>120</v>
      </c>
      <c r="E60" s="128" t="s">
        <v>40</v>
      </c>
      <c r="F60" s="131">
        <f>F61</f>
        <v>278</v>
      </c>
    </row>
    <row r="61" spans="1:6" ht="12.75">
      <c r="A61" s="195" t="s">
        <v>123</v>
      </c>
      <c r="B61" s="185" t="s">
        <v>164</v>
      </c>
      <c r="C61" s="188"/>
      <c r="D61" s="188" t="s">
        <v>120</v>
      </c>
      <c r="E61" s="188" t="s">
        <v>14</v>
      </c>
      <c r="F61" s="187">
        <f>F62</f>
        <v>278</v>
      </c>
    </row>
    <row r="62" spans="1:6" ht="12.75">
      <c r="A62" s="19" t="s">
        <v>122</v>
      </c>
      <c r="B62" s="35" t="s">
        <v>165</v>
      </c>
      <c r="C62" s="18" t="s">
        <v>23</v>
      </c>
      <c r="D62" s="18" t="s">
        <v>120</v>
      </c>
      <c r="E62" s="18" t="s">
        <v>14</v>
      </c>
      <c r="F62" s="61">
        <v>278</v>
      </c>
    </row>
    <row r="63" spans="1:6" ht="12.75">
      <c r="A63" s="238" t="s">
        <v>178</v>
      </c>
      <c r="B63" s="128" t="s">
        <v>186</v>
      </c>
      <c r="C63" s="128"/>
      <c r="D63" s="128" t="s">
        <v>30</v>
      </c>
      <c r="E63" s="217" t="s">
        <v>14</v>
      </c>
      <c r="F63" s="249">
        <f>F64</f>
        <v>10</v>
      </c>
    </row>
    <row r="64" spans="1:6" ht="13.5" customHeight="1">
      <c r="A64" s="191" t="s">
        <v>105</v>
      </c>
      <c r="B64" s="179" t="s">
        <v>186</v>
      </c>
      <c r="C64" s="18" t="s">
        <v>19</v>
      </c>
      <c r="D64" s="18" t="s">
        <v>30</v>
      </c>
      <c r="E64" s="18" t="s">
        <v>14</v>
      </c>
      <c r="F64" s="242">
        <v>10</v>
      </c>
    </row>
    <row r="65" spans="1:6" ht="15.75">
      <c r="A65" s="132" t="s">
        <v>102</v>
      </c>
      <c r="B65" s="132"/>
      <c r="C65" s="134"/>
      <c r="D65" s="134" t="s">
        <v>44</v>
      </c>
      <c r="E65" s="134" t="s">
        <v>40</v>
      </c>
      <c r="F65" s="135" t="str">
        <f>F66</f>
        <v>6,1</v>
      </c>
    </row>
    <row r="66" spans="1:6" ht="12.75">
      <c r="A66" s="203" t="s">
        <v>103</v>
      </c>
      <c r="B66" s="185" t="s">
        <v>140</v>
      </c>
      <c r="C66" s="204"/>
      <c r="D66" s="204" t="s">
        <v>44</v>
      </c>
      <c r="E66" s="204" t="s">
        <v>14</v>
      </c>
      <c r="F66" s="205" t="str">
        <f>F67</f>
        <v>6,1</v>
      </c>
    </row>
    <row r="67" spans="1:6" ht="12.75" customHeight="1">
      <c r="A67" s="19" t="s">
        <v>100</v>
      </c>
      <c r="B67" s="35" t="s">
        <v>166</v>
      </c>
      <c r="C67" s="76" t="s">
        <v>98</v>
      </c>
      <c r="D67" s="76" t="s">
        <v>44</v>
      </c>
      <c r="E67" s="76" t="s">
        <v>14</v>
      </c>
      <c r="F67" s="133" t="s">
        <v>205</v>
      </c>
    </row>
    <row r="68" spans="1:6" ht="24.75" customHeight="1">
      <c r="A68" s="129" t="s">
        <v>168</v>
      </c>
      <c r="B68" s="144"/>
      <c r="C68" s="145"/>
      <c r="D68" s="145">
        <v>14</v>
      </c>
      <c r="E68" s="134" t="s">
        <v>40</v>
      </c>
      <c r="F68" s="211" t="str">
        <f>F70</f>
        <v>63,6</v>
      </c>
    </row>
    <row r="69" spans="1:6" ht="15.75" customHeight="1">
      <c r="A69" s="196" t="s">
        <v>118</v>
      </c>
      <c r="B69" s="188" t="s">
        <v>167</v>
      </c>
      <c r="C69" s="197"/>
      <c r="D69" s="197">
        <v>14</v>
      </c>
      <c r="E69" s="198" t="s">
        <v>21</v>
      </c>
      <c r="F69" s="212" t="str">
        <f>F70</f>
        <v>63,6</v>
      </c>
    </row>
    <row r="70" spans="1:6" ht="15" customHeight="1">
      <c r="A70" s="19" t="s">
        <v>151</v>
      </c>
      <c r="B70" s="179" t="s">
        <v>167</v>
      </c>
      <c r="C70" s="122">
        <v>500</v>
      </c>
      <c r="D70" s="122">
        <v>14</v>
      </c>
      <c r="E70" s="76" t="s">
        <v>21</v>
      </c>
      <c r="F70" s="146" t="s">
        <v>241</v>
      </c>
    </row>
    <row r="71" spans="1:6" ht="16.5" customHeight="1">
      <c r="A71" s="162" t="s">
        <v>144</v>
      </c>
      <c r="B71" s="128"/>
      <c r="C71" s="145"/>
      <c r="D71" s="145"/>
      <c r="E71" s="145"/>
      <c r="F71" s="161">
        <f>F72+F74+F76+F78+F80+F82+F84+F86+F88+F91+F93+F95+F97+F99+F101</f>
        <v>9705.4</v>
      </c>
    </row>
    <row r="72" spans="1:6" ht="25.5">
      <c r="A72" s="264" t="s">
        <v>200</v>
      </c>
      <c r="B72" s="134" t="s">
        <v>213</v>
      </c>
      <c r="C72" s="128"/>
      <c r="D72" s="270" t="s">
        <v>25</v>
      </c>
      <c r="E72" s="270" t="s">
        <v>38</v>
      </c>
      <c r="F72" s="274">
        <f>F73</f>
        <v>5</v>
      </c>
    </row>
    <row r="73" spans="1:6" ht="13.5" customHeight="1">
      <c r="A73" s="71" t="s">
        <v>105</v>
      </c>
      <c r="B73" s="76" t="s">
        <v>213</v>
      </c>
      <c r="C73" s="271" t="s">
        <v>19</v>
      </c>
      <c r="D73" s="268" t="s">
        <v>25</v>
      </c>
      <c r="E73" s="268" t="s">
        <v>38</v>
      </c>
      <c r="F73" s="272">
        <v>5</v>
      </c>
    </row>
    <row r="74" spans="1:6" ht="25.5">
      <c r="A74" s="247" t="s">
        <v>202</v>
      </c>
      <c r="B74" s="217" t="s">
        <v>223</v>
      </c>
      <c r="C74" s="217"/>
      <c r="D74" s="270" t="s">
        <v>25</v>
      </c>
      <c r="E74" s="270" t="s">
        <v>38</v>
      </c>
      <c r="F74" s="274">
        <f>F75</f>
        <v>5</v>
      </c>
    </row>
    <row r="75" spans="1:6" ht="14.25" customHeight="1">
      <c r="A75" s="71" t="s">
        <v>105</v>
      </c>
      <c r="B75" s="66" t="s">
        <v>223</v>
      </c>
      <c r="C75" s="47" t="s">
        <v>19</v>
      </c>
      <c r="D75" s="268" t="s">
        <v>25</v>
      </c>
      <c r="E75" s="268" t="s">
        <v>38</v>
      </c>
      <c r="F75" s="272">
        <v>5</v>
      </c>
    </row>
    <row r="76" spans="1:6" ht="25.5">
      <c r="A76" s="129" t="s">
        <v>203</v>
      </c>
      <c r="B76" s="128" t="s">
        <v>222</v>
      </c>
      <c r="C76" s="130"/>
      <c r="D76" s="270" t="s">
        <v>14</v>
      </c>
      <c r="E76" s="270" t="s">
        <v>44</v>
      </c>
      <c r="F76" s="274">
        <f>F77</f>
        <v>4</v>
      </c>
    </row>
    <row r="77" spans="1:6" ht="14.25" customHeight="1">
      <c r="A77" s="71" t="s">
        <v>105</v>
      </c>
      <c r="B77" s="35" t="s">
        <v>222</v>
      </c>
      <c r="C77" s="41" t="s">
        <v>19</v>
      </c>
      <c r="D77" s="268" t="s">
        <v>14</v>
      </c>
      <c r="E77" s="268" t="s">
        <v>44</v>
      </c>
      <c r="F77" s="272">
        <v>4</v>
      </c>
    </row>
    <row r="78" spans="1:6" ht="25.5">
      <c r="A78" s="245" t="s">
        <v>201</v>
      </c>
      <c r="B78" s="130" t="s">
        <v>221</v>
      </c>
      <c r="C78" s="130"/>
      <c r="D78" s="270" t="s">
        <v>39</v>
      </c>
      <c r="E78" s="270" t="s">
        <v>16</v>
      </c>
      <c r="F78" s="274">
        <f>F79</f>
        <v>10</v>
      </c>
    </row>
    <row r="79" spans="1:6" ht="14.25" customHeight="1">
      <c r="A79" s="71" t="s">
        <v>105</v>
      </c>
      <c r="B79" s="40" t="s">
        <v>221</v>
      </c>
      <c r="C79" s="18" t="s">
        <v>19</v>
      </c>
      <c r="D79" s="268" t="s">
        <v>39</v>
      </c>
      <c r="E79" s="268" t="s">
        <v>16</v>
      </c>
      <c r="F79" s="272">
        <v>10</v>
      </c>
    </row>
    <row r="80" spans="1:6" ht="29.25" customHeight="1">
      <c r="A80" s="129" t="s">
        <v>239</v>
      </c>
      <c r="B80" s="217" t="s">
        <v>220</v>
      </c>
      <c r="C80" s="223"/>
      <c r="D80" s="270" t="s">
        <v>39</v>
      </c>
      <c r="E80" s="270" t="s">
        <v>21</v>
      </c>
      <c r="F80" s="274">
        <f>F81</f>
        <v>42</v>
      </c>
    </row>
    <row r="81" spans="1:6" ht="15" customHeight="1">
      <c r="A81" s="71" t="s">
        <v>105</v>
      </c>
      <c r="B81" s="66" t="s">
        <v>220</v>
      </c>
      <c r="C81" s="18" t="s">
        <v>19</v>
      </c>
      <c r="D81" s="268" t="s">
        <v>39</v>
      </c>
      <c r="E81" s="268" t="s">
        <v>21</v>
      </c>
      <c r="F81" s="272">
        <v>42</v>
      </c>
    </row>
    <row r="82" spans="1:6" ht="27.75" customHeight="1">
      <c r="A82" s="129" t="s">
        <v>198</v>
      </c>
      <c r="B82" s="217" t="s">
        <v>219</v>
      </c>
      <c r="C82" s="223"/>
      <c r="D82" s="267" t="s">
        <v>39</v>
      </c>
      <c r="E82" s="267" t="s">
        <v>21</v>
      </c>
      <c r="F82" s="275">
        <f>F83</f>
        <v>5</v>
      </c>
    </row>
    <row r="83" spans="1:6" ht="14.25" customHeight="1">
      <c r="A83" s="71" t="s">
        <v>105</v>
      </c>
      <c r="B83" s="66" t="s">
        <v>219</v>
      </c>
      <c r="C83" s="18" t="s">
        <v>19</v>
      </c>
      <c r="D83" s="268" t="s">
        <v>39</v>
      </c>
      <c r="E83" s="268" t="s">
        <v>21</v>
      </c>
      <c r="F83" s="272">
        <v>5</v>
      </c>
    </row>
    <row r="84" spans="1:6" ht="28.5" customHeight="1">
      <c r="A84" s="129" t="s">
        <v>197</v>
      </c>
      <c r="B84" s="217" t="s">
        <v>218</v>
      </c>
      <c r="C84" s="223"/>
      <c r="D84" s="267" t="s">
        <v>25</v>
      </c>
      <c r="E84" s="267" t="s">
        <v>38</v>
      </c>
      <c r="F84" s="275">
        <f>F85</f>
        <v>1545.6</v>
      </c>
    </row>
    <row r="85" spans="1:6" ht="14.25" customHeight="1">
      <c r="A85" s="71" t="s">
        <v>105</v>
      </c>
      <c r="B85" s="66" t="s">
        <v>218</v>
      </c>
      <c r="C85" s="18" t="s">
        <v>19</v>
      </c>
      <c r="D85" s="268" t="s">
        <v>25</v>
      </c>
      <c r="E85" s="268" t="s">
        <v>38</v>
      </c>
      <c r="F85" s="272">
        <v>1545.6</v>
      </c>
    </row>
    <row r="86" spans="1:6" ht="17.25" customHeight="1">
      <c r="A86" s="129" t="s">
        <v>188</v>
      </c>
      <c r="B86" s="263" t="s">
        <v>217</v>
      </c>
      <c r="C86" s="239"/>
      <c r="D86" s="267" t="s">
        <v>14</v>
      </c>
      <c r="E86" s="267" t="s">
        <v>44</v>
      </c>
      <c r="F86" s="275">
        <f>F87</f>
        <v>5</v>
      </c>
    </row>
    <row r="87" spans="1:6" ht="16.5" customHeight="1">
      <c r="A87" s="71" t="s">
        <v>105</v>
      </c>
      <c r="B87" s="66" t="s">
        <v>217</v>
      </c>
      <c r="C87" s="18" t="s">
        <v>19</v>
      </c>
      <c r="D87" s="268" t="s">
        <v>14</v>
      </c>
      <c r="E87" s="268" t="s">
        <v>44</v>
      </c>
      <c r="F87" s="272">
        <v>5</v>
      </c>
    </row>
    <row r="88" spans="1:6" ht="38.25">
      <c r="A88" s="231" t="s">
        <v>204</v>
      </c>
      <c r="B88" s="217" t="s">
        <v>214</v>
      </c>
      <c r="C88" s="130"/>
      <c r="D88" s="267" t="s">
        <v>39</v>
      </c>
      <c r="E88" s="267" t="s">
        <v>14</v>
      </c>
      <c r="F88" s="275">
        <f>F89+F90</f>
        <v>6259</v>
      </c>
    </row>
    <row r="89" spans="1:6" ht="15" customHeight="1">
      <c r="A89" s="71" t="s">
        <v>190</v>
      </c>
      <c r="B89" s="297" t="s">
        <v>240</v>
      </c>
      <c r="C89" s="179" t="s">
        <v>191</v>
      </c>
      <c r="D89" s="268" t="s">
        <v>39</v>
      </c>
      <c r="E89" s="268" t="s">
        <v>14</v>
      </c>
      <c r="F89" s="272">
        <v>6009</v>
      </c>
    </row>
    <row r="90" spans="1:6" ht="15" customHeight="1">
      <c r="A90" s="71" t="s">
        <v>105</v>
      </c>
      <c r="B90" s="297" t="s">
        <v>214</v>
      </c>
      <c r="C90" s="298" t="s">
        <v>19</v>
      </c>
      <c r="D90" s="268" t="s">
        <v>39</v>
      </c>
      <c r="E90" s="268" t="s">
        <v>14</v>
      </c>
      <c r="F90" s="272">
        <v>250</v>
      </c>
    </row>
    <row r="91" spans="1:6" ht="25.5">
      <c r="A91" s="129" t="s">
        <v>195</v>
      </c>
      <c r="B91" s="217" t="s">
        <v>216</v>
      </c>
      <c r="C91" s="239"/>
      <c r="D91" s="267" t="s">
        <v>39</v>
      </c>
      <c r="E91" s="267" t="s">
        <v>16</v>
      </c>
      <c r="F91" s="275">
        <f>F92</f>
        <v>1759.8</v>
      </c>
    </row>
    <row r="92" spans="1:6" ht="14.25" customHeight="1">
      <c r="A92" s="71" t="s">
        <v>105</v>
      </c>
      <c r="B92" s="66" t="s">
        <v>216</v>
      </c>
      <c r="C92" s="18" t="s">
        <v>19</v>
      </c>
      <c r="D92" s="268" t="s">
        <v>39</v>
      </c>
      <c r="E92" s="268" t="s">
        <v>16</v>
      </c>
      <c r="F92" s="303">
        <f>1792.2-50+17.6</f>
        <v>1759.8</v>
      </c>
    </row>
    <row r="93" spans="1:6" ht="26.25" customHeight="1">
      <c r="A93" s="129" t="s">
        <v>196</v>
      </c>
      <c r="B93" s="217" t="s">
        <v>215</v>
      </c>
      <c r="C93" s="239"/>
      <c r="D93" s="267" t="s">
        <v>14</v>
      </c>
      <c r="E93" s="267" t="s">
        <v>44</v>
      </c>
      <c r="F93" s="275">
        <f>F94</f>
        <v>5</v>
      </c>
    </row>
    <row r="94" spans="1:6" ht="15" customHeight="1">
      <c r="A94" s="71" t="s">
        <v>105</v>
      </c>
      <c r="B94" s="66" t="s">
        <v>215</v>
      </c>
      <c r="C94" s="19" t="s">
        <v>19</v>
      </c>
      <c r="D94" s="268" t="s">
        <v>14</v>
      </c>
      <c r="E94" s="268" t="s">
        <v>44</v>
      </c>
      <c r="F94" s="272">
        <v>5</v>
      </c>
    </row>
    <row r="95" spans="1:6" ht="15.75" customHeight="1">
      <c r="A95" s="238" t="s">
        <v>231</v>
      </c>
      <c r="B95" s="217" t="s">
        <v>224</v>
      </c>
      <c r="C95" s="128"/>
      <c r="D95" s="267" t="s">
        <v>41</v>
      </c>
      <c r="E95" s="267" t="s">
        <v>14</v>
      </c>
      <c r="F95" s="273">
        <f>F96</f>
        <v>10</v>
      </c>
    </row>
    <row r="96" spans="1:6" ht="15.75" customHeight="1">
      <c r="A96" s="71" t="s">
        <v>105</v>
      </c>
      <c r="B96" s="66" t="s">
        <v>224</v>
      </c>
      <c r="C96" s="18" t="s">
        <v>19</v>
      </c>
      <c r="D96" s="268" t="s">
        <v>41</v>
      </c>
      <c r="E96" s="268" t="s">
        <v>14</v>
      </c>
      <c r="F96" s="272">
        <v>10</v>
      </c>
    </row>
    <row r="97" spans="1:6" ht="26.25" customHeight="1">
      <c r="A97" s="238" t="s">
        <v>232</v>
      </c>
      <c r="B97" s="217" t="s">
        <v>236</v>
      </c>
      <c r="C97" s="128"/>
      <c r="D97" s="267" t="s">
        <v>14</v>
      </c>
      <c r="E97" s="267" t="s">
        <v>25</v>
      </c>
      <c r="F97" s="273">
        <f>F98</f>
        <v>4.2</v>
      </c>
    </row>
    <row r="98" spans="1:6" ht="15.75" customHeight="1">
      <c r="A98" s="71" t="s">
        <v>105</v>
      </c>
      <c r="B98" s="66" t="s">
        <v>236</v>
      </c>
      <c r="C98" s="18" t="s">
        <v>19</v>
      </c>
      <c r="D98" s="268" t="s">
        <v>14</v>
      </c>
      <c r="E98" s="268" t="s">
        <v>25</v>
      </c>
      <c r="F98" s="272">
        <v>4.2</v>
      </c>
    </row>
    <row r="99" spans="1:6" ht="26.25" customHeight="1">
      <c r="A99" s="238" t="s">
        <v>234</v>
      </c>
      <c r="B99" s="217" t="s">
        <v>237</v>
      </c>
      <c r="C99" s="128"/>
      <c r="D99" s="267" t="s">
        <v>14</v>
      </c>
      <c r="E99" s="267" t="s">
        <v>44</v>
      </c>
      <c r="F99" s="273">
        <f>F100</f>
        <v>45</v>
      </c>
    </row>
    <row r="100" spans="1:6" ht="15.75" customHeight="1">
      <c r="A100" s="71" t="s">
        <v>105</v>
      </c>
      <c r="B100" s="66" t="s">
        <v>237</v>
      </c>
      <c r="C100" s="18" t="s">
        <v>19</v>
      </c>
      <c r="D100" s="268" t="s">
        <v>14</v>
      </c>
      <c r="E100" s="268" t="s">
        <v>44</v>
      </c>
      <c r="F100" s="272">
        <v>45</v>
      </c>
    </row>
    <row r="101" spans="1:6" ht="27" customHeight="1">
      <c r="A101" s="238" t="s">
        <v>235</v>
      </c>
      <c r="B101" s="217" t="s">
        <v>238</v>
      </c>
      <c r="C101" s="128"/>
      <c r="D101" s="267" t="s">
        <v>14</v>
      </c>
      <c r="E101" s="267" t="s">
        <v>44</v>
      </c>
      <c r="F101" s="273">
        <f>F102</f>
        <v>0.8</v>
      </c>
    </row>
    <row r="102" spans="1:6" ht="12.75">
      <c r="A102" s="71" t="s">
        <v>105</v>
      </c>
      <c r="B102" s="66" t="s">
        <v>238</v>
      </c>
      <c r="C102" s="18" t="s">
        <v>19</v>
      </c>
      <c r="D102" s="268" t="s">
        <v>14</v>
      </c>
      <c r="E102" s="268" t="s">
        <v>44</v>
      </c>
      <c r="F102" s="272">
        <v>0.8</v>
      </c>
    </row>
    <row r="103" spans="1:6" ht="12.75">
      <c r="A103" s="288"/>
      <c r="B103" s="289"/>
      <c r="C103" s="285"/>
      <c r="D103" s="290"/>
      <c r="E103" s="290"/>
      <c r="F103" s="291"/>
    </row>
    <row r="104" spans="1:6" ht="12.75">
      <c r="A104" s="288"/>
      <c r="B104" s="289"/>
      <c r="C104" s="285"/>
      <c r="D104" s="290"/>
      <c r="E104" s="290"/>
      <c r="F104" s="291"/>
    </row>
    <row r="105" ht="12.75">
      <c r="A105" t="s">
        <v>109</v>
      </c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5.28125" style="0" customWidth="1"/>
    <col min="6" max="6" width="18.421875" style="0" customWidth="1"/>
    <col min="7" max="7" width="18.28125" style="0" customWidth="1"/>
  </cols>
  <sheetData>
    <row r="1" spans="1:8" ht="12.75">
      <c r="A1" s="95"/>
      <c r="B1" s="95"/>
      <c r="C1" s="95"/>
      <c r="D1" s="95"/>
      <c r="E1" s="95"/>
      <c r="F1" s="307" t="s">
        <v>66</v>
      </c>
      <c r="G1" s="307"/>
      <c r="H1" s="1"/>
    </row>
    <row r="2" spans="1:8" ht="12.75">
      <c r="A2" s="95"/>
      <c r="B2" s="95"/>
      <c r="C2" s="95"/>
      <c r="D2" s="95"/>
      <c r="E2" s="95"/>
      <c r="F2" s="95"/>
      <c r="G2" s="94" t="s">
        <v>111</v>
      </c>
      <c r="H2" s="1"/>
    </row>
    <row r="3" spans="1:8" ht="12.75">
      <c r="A3" s="95"/>
      <c r="B3" s="95"/>
      <c r="C3" s="95"/>
      <c r="D3" s="95"/>
      <c r="E3" s="95"/>
      <c r="F3" s="95"/>
      <c r="G3" s="94" t="s">
        <v>206</v>
      </c>
      <c r="H3" s="1"/>
    </row>
    <row r="4" spans="1:8" ht="12.75">
      <c r="A4" s="95"/>
      <c r="B4" s="95"/>
      <c r="C4" s="95"/>
      <c r="D4" s="95"/>
      <c r="E4" s="95"/>
      <c r="F4" s="95"/>
      <c r="G4" s="94" t="s">
        <v>207</v>
      </c>
      <c r="H4" s="1"/>
    </row>
    <row r="5" spans="1:7" ht="12.75" customHeight="1">
      <c r="A5" s="95"/>
      <c r="B5" s="95"/>
      <c r="C5" s="95"/>
      <c r="D5" s="95"/>
      <c r="E5" s="95"/>
      <c r="F5" s="96"/>
      <c r="G5" s="94" t="s">
        <v>242</v>
      </c>
    </row>
    <row r="6" spans="1:7" ht="12.75" customHeight="1">
      <c r="A6" s="95"/>
      <c r="B6" s="95"/>
      <c r="C6" s="95"/>
      <c r="D6" s="95"/>
      <c r="E6" s="95"/>
      <c r="F6" s="94"/>
      <c r="G6" s="94"/>
    </row>
    <row r="7" spans="1:9" ht="12.75">
      <c r="A7" s="342" t="s">
        <v>52</v>
      </c>
      <c r="B7" s="342"/>
      <c r="C7" s="342"/>
      <c r="D7" s="342"/>
      <c r="E7" s="342"/>
      <c r="F7" s="342"/>
      <c r="G7" s="342"/>
      <c r="H7" s="221"/>
      <c r="I7" s="221"/>
    </row>
    <row r="8" spans="1:9" ht="12.75">
      <c r="A8" s="342" t="s">
        <v>210</v>
      </c>
      <c r="B8" s="342"/>
      <c r="C8" s="342"/>
      <c r="D8" s="342"/>
      <c r="E8" s="342"/>
      <c r="F8" s="342"/>
      <c r="G8" s="342"/>
      <c r="H8" s="221"/>
      <c r="I8" s="221"/>
    </row>
    <row r="9" spans="1:7" ht="9" customHeight="1">
      <c r="A9" s="98"/>
      <c r="B9" s="98"/>
      <c r="C9" s="98"/>
      <c r="D9" s="98"/>
      <c r="E9" s="98"/>
      <c r="F9" s="98"/>
      <c r="G9" s="98"/>
    </row>
    <row r="10" spans="1:7" ht="12.75">
      <c r="A10" s="171" t="s">
        <v>53</v>
      </c>
      <c r="B10" s="338" t="s">
        <v>6</v>
      </c>
      <c r="C10" s="338"/>
      <c r="D10" s="338"/>
      <c r="E10" s="338"/>
      <c r="F10" s="338"/>
      <c r="G10" s="338"/>
    </row>
    <row r="11" spans="1:7" ht="24.75" customHeight="1">
      <c r="A11" s="172" t="s">
        <v>131</v>
      </c>
      <c r="B11" s="316" t="s">
        <v>15</v>
      </c>
      <c r="C11" s="316"/>
      <c r="D11" s="316"/>
      <c r="E11" s="316"/>
      <c r="F11" s="316"/>
      <c r="G11" s="316"/>
    </row>
    <row r="12" spans="1:7" ht="25.5" customHeight="1">
      <c r="A12" s="173" t="s">
        <v>133</v>
      </c>
      <c r="B12" s="316" t="s">
        <v>20</v>
      </c>
      <c r="C12" s="316"/>
      <c r="D12" s="316"/>
      <c r="E12" s="316"/>
      <c r="F12" s="316"/>
      <c r="G12" s="316"/>
    </row>
    <row r="13" spans="1:7" ht="12.75" customHeight="1">
      <c r="A13" s="173" t="s">
        <v>134</v>
      </c>
      <c r="B13" s="317" t="s">
        <v>22</v>
      </c>
      <c r="C13" s="343"/>
      <c r="D13" s="343"/>
      <c r="E13" s="343"/>
      <c r="F13" s="343"/>
      <c r="G13" s="344"/>
    </row>
    <row r="14" spans="1:7" ht="12.75" customHeight="1">
      <c r="A14" s="173" t="s">
        <v>136</v>
      </c>
      <c r="B14" s="316" t="s">
        <v>145</v>
      </c>
      <c r="C14" s="316"/>
      <c r="D14" s="316"/>
      <c r="E14" s="316"/>
      <c r="F14" s="316"/>
      <c r="G14" s="316"/>
    </row>
    <row r="15" spans="1:7" ht="23.25" customHeight="1">
      <c r="A15" s="174" t="s">
        <v>146</v>
      </c>
      <c r="B15" s="316" t="s">
        <v>78</v>
      </c>
      <c r="C15" s="316"/>
      <c r="D15" s="316"/>
      <c r="E15" s="316"/>
      <c r="F15" s="316"/>
      <c r="G15" s="316"/>
    </row>
    <row r="16" spans="1:7" ht="23.25" customHeight="1">
      <c r="A16" s="174" t="s">
        <v>158</v>
      </c>
      <c r="B16" s="316" t="s">
        <v>78</v>
      </c>
      <c r="C16" s="316"/>
      <c r="D16" s="316"/>
      <c r="E16" s="316"/>
      <c r="F16" s="316"/>
      <c r="G16" s="316"/>
    </row>
    <row r="17" spans="1:7" ht="14.25" customHeight="1">
      <c r="A17" s="173" t="s">
        <v>137</v>
      </c>
      <c r="B17" s="316" t="s">
        <v>147</v>
      </c>
      <c r="C17" s="316"/>
      <c r="D17" s="316"/>
      <c r="E17" s="316"/>
      <c r="F17" s="316"/>
      <c r="G17" s="316"/>
    </row>
    <row r="18" spans="1:7" ht="36.75" customHeight="1">
      <c r="A18" s="173" t="s">
        <v>142</v>
      </c>
      <c r="B18" s="317" t="s">
        <v>148</v>
      </c>
      <c r="C18" s="318"/>
      <c r="D18" s="318"/>
      <c r="E18" s="318"/>
      <c r="F18" s="318"/>
      <c r="G18" s="319"/>
    </row>
    <row r="19" spans="1:7" ht="26.25" customHeight="1">
      <c r="A19" s="174" t="s">
        <v>138</v>
      </c>
      <c r="B19" s="316" t="s">
        <v>149</v>
      </c>
      <c r="C19" s="316"/>
      <c r="D19" s="316"/>
      <c r="E19" s="316"/>
      <c r="F19" s="316"/>
      <c r="G19" s="316"/>
    </row>
    <row r="20" spans="1:7" ht="24.75" customHeight="1">
      <c r="A20" s="174" t="s">
        <v>139</v>
      </c>
      <c r="B20" s="317" t="s">
        <v>108</v>
      </c>
      <c r="C20" s="318"/>
      <c r="D20" s="318"/>
      <c r="E20" s="318"/>
      <c r="F20" s="318"/>
      <c r="G20" s="319"/>
    </row>
    <row r="21" spans="1:7" ht="24.75" customHeight="1">
      <c r="A21" s="174" t="s">
        <v>181</v>
      </c>
      <c r="B21" s="316" t="s">
        <v>108</v>
      </c>
      <c r="C21" s="316"/>
      <c r="D21" s="316"/>
      <c r="E21" s="316"/>
      <c r="F21" s="316"/>
      <c r="G21" s="316"/>
    </row>
    <row r="22" spans="1:7" ht="15" customHeight="1">
      <c r="A22" s="174" t="s">
        <v>160</v>
      </c>
      <c r="B22" s="316" t="s">
        <v>187</v>
      </c>
      <c r="C22" s="316"/>
      <c r="D22" s="316"/>
      <c r="E22" s="316"/>
      <c r="F22" s="316"/>
      <c r="G22" s="316"/>
    </row>
    <row r="23" spans="1:7" ht="12.75" customHeight="1">
      <c r="A23" s="173" t="s">
        <v>162</v>
      </c>
      <c r="B23" s="316" t="s">
        <v>150</v>
      </c>
      <c r="C23" s="316"/>
      <c r="D23" s="316"/>
      <c r="E23" s="316"/>
      <c r="F23" s="316"/>
      <c r="G23" s="316"/>
    </row>
    <row r="24" spans="1:7" ht="12.75" customHeight="1">
      <c r="A24" s="173" t="s">
        <v>163</v>
      </c>
      <c r="B24" s="317" t="s">
        <v>43</v>
      </c>
      <c r="C24" s="318"/>
      <c r="D24" s="318"/>
      <c r="E24" s="318"/>
      <c r="F24" s="318"/>
      <c r="G24" s="319"/>
    </row>
    <row r="25" spans="1:7" ht="12.75" customHeight="1">
      <c r="A25" s="173" t="s">
        <v>165</v>
      </c>
      <c r="B25" s="316" t="s">
        <v>122</v>
      </c>
      <c r="C25" s="316"/>
      <c r="D25" s="316"/>
      <c r="E25" s="316"/>
      <c r="F25" s="316"/>
      <c r="G25" s="316"/>
    </row>
    <row r="26" spans="1:7" ht="15.75" customHeight="1">
      <c r="A26" s="173" t="s">
        <v>186</v>
      </c>
      <c r="B26" s="316" t="s">
        <v>178</v>
      </c>
      <c r="C26" s="316"/>
      <c r="D26" s="316"/>
      <c r="E26" s="316"/>
      <c r="F26" s="316"/>
      <c r="G26" s="316"/>
    </row>
    <row r="27" spans="1:7" ht="12.75" customHeight="1">
      <c r="A27" s="173" t="s">
        <v>166</v>
      </c>
      <c r="B27" s="316" t="s">
        <v>100</v>
      </c>
      <c r="C27" s="316"/>
      <c r="D27" s="316"/>
      <c r="E27" s="316"/>
      <c r="F27" s="316"/>
      <c r="G27" s="316"/>
    </row>
    <row r="28" spans="1:7" ht="12.75" customHeight="1">
      <c r="A28" s="173" t="s">
        <v>167</v>
      </c>
      <c r="B28" s="316" t="s">
        <v>151</v>
      </c>
      <c r="C28" s="316"/>
      <c r="D28" s="316"/>
      <c r="E28" s="316"/>
      <c r="F28" s="316"/>
      <c r="G28" s="316"/>
    </row>
    <row r="29" spans="1:7" ht="12.75" customHeight="1">
      <c r="A29" s="339" t="s">
        <v>144</v>
      </c>
      <c r="B29" s="340"/>
      <c r="C29" s="340"/>
      <c r="D29" s="340"/>
      <c r="E29" s="340"/>
      <c r="F29" s="340"/>
      <c r="G29" s="341"/>
    </row>
    <row r="30" spans="1:7" ht="26.25" customHeight="1">
      <c r="A30" s="173" t="s">
        <v>213</v>
      </c>
      <c r="B30" s="332" t="s">
        <v>200</v>
      </c>
      <c r="C30" s="333"/>
      <c r="D30" s="333"/>
      <c r="E30" s="333"/>
      <c r="F30" s="333"/>
      <c r="G30" s="334"/>
    </row>
    <row r="31" spans="1:7" ht="26.25" customHeight="1">
      <c r="A31" s="173" t="s">
        <v>223</v>
      </c>
      <c r="B31" s="332" t="s">
        <v>202</v>
      </c>
      <c r="C31" s="333"/>
      <c r="D31" s="333"/>
      <c r="E31" s="333"/>
      <c r="F31" s="333"/>
      <c r="G31" s="334"/>
    </row>
    <row r="32" spans="1:7" ht="25.5" customHeight="1">
      <c r="A32" s="173" t="s">
        <v>222</v>
      </c>
      <c r="B32" s="332" t="s">
        <v>203</v>
      </c>
      <c r="C32" s="345"/>
      <c r="D32" s="345"/>
      <c r="E32" s="345"/>
      <c r="F32" s="345"/>
      <c r="G32" s="346"/>
    </row>
    <row r="33" spans="1:7" ht="25.5" customHeight="1">
      <c r="A33" s="173" t="s">
        <v>221</v>
      </c>
      <c r="B33" s="313" t="s">
        <v>201</v>
      </c>
      <c r="C33" s="314"/>
      <c r="D33" s="314"/>
      <c r="E33" s="314"/>
      <c r="F33" s="314"/>
      <c r="G33" s="315"/>
    </row>
    <row r="34" spans="1:7" ht="25.5" customHeight="1">
      <c r="A34" s="175" t="s">
        <v>220</v>
      </c>
      <c r="B34" s="335" t="s">
        <v>239</v>
      </c>
      <c r="C34" s="336"/>
      <c r="D34" s="336"/>
      <c r="E34" s="336"/>
      <c r="F34" s="336"/>
      <c r="G34" s="337"/>
    </row>
    <row r="35" spans="1:7" ht="26.25" customHeight="1">
      <c r="A35" s="175" t="s">
        <v>219</v>
      </c>
      <c r="B35" s="335" t="s">
        <v>198</v>
      </c>
      <c r="C35" s="336"/>
      <c r="D35" s="336"/>
      <c r="E35" s="336"/>
      <c r="F35" s="336"/>
      <c r="G35" s="337"/>
    </row>
    <row r="36" spans="1:7" ht="27" customHeight="1">
      <c r="A36" s="175" t="s">
        <v>218</v>
      </c>
      <c r="B36" s="335" t="s">
        <v>197</v>
      </c>
      <c r="C36" s="336"/>
      <c r="D36" s="336"/>
      <c r="E36" s="336"/>
      <c r="F36" s="336"/>
      <c r="G36" s="337"/>
    </row>
    <row r="37" spans="1:7" ht="15.75" customHeight="1">
      <c r="A37" s="175" t="s">
        <v>217</v>
      </c>
      <c r="B37" s="313" t="s">
        <v>188</v>
      </c>
      <c r="C37" s="314"/>
      <c r="D37" s="314"/>
      <c r="E37" s="314"/>
      <c r="F37" s="314"/>
      <c r="G37" s="315"/>
    </row>
    <row r="38" spans="1:7" ht="39" customHeight="1">
      <c r="A38" s="292" t="s">
        <v>214</v>
      </c>
      <c r="B38" s="332" t="s">
        <v>204</v>
      </c>
      <c r="C38" s="333"/>
      <c r="D38" s="333"/>
      <c r="E38" s="333"/>
      <c r="F38" s="333"/>
      <c r="G38" s="334"/>
    </row>
    <row r="39" spans="1:7" ht="39" customHeight="1">
      <c r="A39" s="293" t="s">
        <v>240</v>
      </c>
      <c r="B39" s="332" t="s">
        <v>204</v>
      </c>
      <c r="C39" s="333"/>
      <c r="D39" s="333"/>
      <c r="E39" s="333"/>
      <c r="F39" s="333"/>
      <c r="G39" s="334"/>
    </row>
    <row r="40" spans="1:7" ht="26.25" customHeight="1">
      <c r="A40" s="175" t="s">
        <v>216</v>
      </c>
      <c r="B40" s="332" t="s">
        <v>195</v>
      </c>
      <c r="C40" s="333"/>
      <c r="D40" s="333"/>
      <c r="E40" s="333"/>
      <c r="F40" s="333"/>
      <c r="G40" s="334"/>
    </row>
    <row r="41" spans="1:7" ht="26.25" customHeight="1">
      <c r="A41" s="175" t="s">
        <v>215</v>
      </c>
      <c r="B41" s="332" t="s">
        <v>196</v>
      </c>
      <c r="C41" s="333"/>
      <c r="D41" s="333"/>
      <c r="E41" s="333"/>
      <c r="F41" s="333"/>
      <c r="G41" s="334"/>
    </row>
    <row r="42" spans="1:7" ht="27" customHeight="1">
      <c r="A42" s="175" t="s">
        <v>224</v>
      </c>
      <c r="B42" s="332" t="s">
        <v>199</v>
      </c>
      <c r="C42" s="333"/>
      <c r="D42" s="333"/>
      <c r="E42" s="333"/>
      <c r="F42" s="333"/>
      <c r="G42" s="334"/>
    </row>
    <row r="43" spans="1:7" ht="27" customHeight="1">
      <c r="A43" s="175" t="s">
        <v>236</v>
      </c>
      <c r="B43" s="332" t="s">
        <v>232</v>
      </c>
      <c r="C43" s="333"/>
      <c r="D43" s="333"/>
      <c r="E43" s="333"/>
      <c r="F43" s="333"/>
      <c r="G43" s="334"/>
    </row>
    <row r="44" spans="1:7" ht="27" customHeight="1">
      <c r="A44" s="175" t="s">
        <v>237</v>
      </c>
      <c r="B44" s="332" t="s">
        <v>234</v>
      </c>
      <c r="C44" s="333"/>
      <c r="D44" s="333"/>
      <c r="E44" s="333"/>
      <c r="F44" s="333"/>
      <c r="G44" s="334"/>
    </row>
    <row r="45" spans="1:7" ht="38.25" customHeight="1">
      <c r="A45" s="175" t="s">
        <v>238</v>
      </c>
      <c r="B45" s="332" t="s">
        <v>235</v>
      </c>
      <c r="C45" s="333"/>
      <c r="D45" s="333"/>
      <c r="E45" s="333"/>
      <c r="F45" s="333"/>
      <c r="G45" s="334"/>
    </row>
    <row r="46" spans="1:9" ht="12.75" customHeight="1">
      <c r="A46" s="171" t="s">
        <v>54</v>
      </c>
      <c r="B46" s="338" t="s">
        <v>6</v>
      </c>
      <c r="C46" s="338"/>
      <c r="D46" s="338"/>
      <c r="E46" s="338"/>
      <c r="F46" s="338"/>
      <c r="G46" s="338"/>
      <c r="I46" s="121"/>
    </row>
    <row r="47" spans="1:9" ht="36.75" customHeight="1">
      <c r="A47" s="100" t="s">
        <v>72</v>
      </c>
      <c r="B47" s="320" t="s">
        <v>127</v>
      </c>
      <c r="C47" s="320"/>
      <c r="D47" s="320"/>
      <c r="E47" s="320"/>
      <c r="F47" s="320"/>
      <c r="G47" s="320"/>
      <c r="H47" s="176"/>
      <c r="I47" s="244"/>
    </row>
    <row r="48" spans="1:9" ht="12.75" customHeight="1">
      <c r="A48" s="170" t="s">
        <v>68</v>
      </c>
      <c r="B48" s="320" t="s">
        <v>104</v>
      </c>
      <c r="C48" s="320"/>
      <c r="D48" s="320"/>
      <c r="E48" s="320"/>
      <c r="F48" s="320"/>
      <c r="G48" s="320"/>
      <c r="H48" s="176"/>
      <c r="I48" s="244"/>
    </row>
    <row r="49" spans="1:9" ht="12.75" customHeight="1">
      <c r="A49" s="170" t="s">
        <v>67</v>
      </c>
      <c r="B49" s="320" t="s">
        <v>128</v>
      </c>
      <c r="C49" s="320"/>
      <c r="D49" s="320"/>
      <c r="E49" s="320"/>
      <c r="F49" s="320"/>
      <c r="G49" s="320"/>
      <c r="H49" s="176"/>
      <c r="I49" s="244"/>
    </row>
    <row r="50" spans="1:9" ht="25.5" customHeight="1">
      <c r="A50" s="170" t="s">
        <v>129</v>
      </c>
      <c r="B50" s="320" t="s">
        <v>130</v>
      </c>
      <c r="C50" s="320"/>
      <c r="D50" s="320"/>
      <c r="E50" s="320"/>
      <c r="F50" s="320"/>
      <c r="G50" s="320"/>
      <c r="H50" s="176"/>
      <c r="I50" s="244"/>
    </row>
    <row r="51" spans="1:9" ht="12.75" customHeight="1">
      <c r="A51" s="100" t="s">
        <v>19</v>
      </c>
      <c r="B51" s="322" t="s">
        <v>105</v>
      </c>
      <c r="C51" s="322"/>
      <c r="D51" s="322"/>
      <c r="E51" s="322"/>
      <c r="F51" s="322"/>
      <c r="G51" s="322"/>
      <c r="H51" s="176"/>
      <c r="I51" s="244"/>
    </row>
    <row r="52" spans="1:9" ht="13.5" customHeight="1">
      <c r="A52" s="100" t="s">
        <v>75</v>
      </c>
      <c r="B52" s="322" t="s">
        <v>106</v>
      </c>
      <c r="C52" s="322"/>
      <c r="D52" s="322"/>
      <c r="E52" s="322"/>
      <c r="F52" s="322"/>
      <c r="G52" s="322"/>
      <c r="H52" s="176"/>
      <c r="I52" s="244"/>
    </row>
    <row r="53" spans="1:9" ht="24" customHeight="1">
      <c r="A53" s="100" t="s">
        <v>71</v>
      </c>
      <c r="B53" s="320" t="s">
        <v>107</v>
      </c>
      <c r="C53" s="320"/>
      <c r="D53" s="320"/>
      <c r="E53" s="320"/>
      <c r="F53" s="320"/>
      <c r="G53" s="320"/>
      <c r="H53" s="176"/>
      <c r="I53" s="244"/>
    </row>
    <row r="54" spans="1:9" ht="13.5" customHeight="1">
      <c r="A54" s="100" t="s">
        <v>23</v>
      </c>
      <c r="B54" s="321" t="s">
        <v>122</v>
      </c>
      <c r="C54" s="321"/>
      <c r="D54" s="321"/>
      <c r="E54" s="321"/>
      <c r="F54" s="321"/>
      <c r="G54" s="321"/>
      <c r="H54" s="176"/>
      <c r="I54" s="244"/>
    </row>
    <row r="55" spans="1:9" ht="14.25" customHeight="1">
      <c r="A55" s="100" t="s">
        <v>152</v>
      </c>
      <c r="B55" s="321" t="s">
        <v>156</v>
      </c>
      <c r="C55" s="321"/>
      <c r="D55" s="321"/>
      <c r="E55" s="321"/>
      <c r="F55" s="321"/>
      <c r="G55" s="321"/>
      <c r="H55" s="176"/>
      <c r="I55" s="244"/>
    </row>
    <row r="56" spans="1:9" ht="24" customHeight="1">
      <c r="A56" s="100" t="s">
        <v>192</v>
      </c>
      <c r="B56" s="329" t="s">
        <v>125</v>
      </c>
      <c r="C56" s="330"/>
      <c r="D56" s="330"/>
      <c r="E56" s="330"/>
      <c r="F56" s="330"/>
      <c r="G56" s="331"/>
      <c r="H56" s="176"/>
      <c r="I56" s="244"/>
    </row>
    <row r="57" spans="1:9" ht="24" customHeight="1">
      <c r="A57" s="170" t="s">
        <v>225</v>
      </c>
      <c r="B57" s="326" t="s">
        <v>227</v>
      </c>
      <c r="C57" s="327"/>
      <c r="D57" s="327"/>
      <c r="E57" s="327"/>
      <c r="F57" s="327"/>
      <c r="G57" s="328"/>
      <c r="H57" s="176"/>
      <c r="I57" s="244"/>
    </row>
    <row r="58" spans="1:9" ht="24.75" customHeight="1">
      <c r="A58" s="170" t="s">
        <v>179</v>
      </c>
      <c r="B58" s="326" t="s">
        <v>180</v>
      </c>
      <c r="C58" s="327"/>
      <c r="D58" s="327"/>
      <c r="E58" s="327"/>
      <c r="F58" s="327"/>
      <c r="G58" s="328"/>
      <c r="H58" s="176"/>
      <c r="I58" s="244"/>
    </row>
    <row r="59" spans="1:9" ht="17.25" customHeight="1">
      <c r="A59" s="170" t="s">
        <v>18</v>
      </c>
      <c r="B59" s="321" t="s">
        <v>151</v>
      </c>
      <c r="C59" s="321"/>
      <c r="D59" s="321"/>
      <c r="E59" s="321"/>
      <c r="F59" s="321"/>
      <c r="G59" s="321"/>
      <c r="H59" s="176"/>
      <c r="I59" s="244"/>
    </row>
    <row r="60" spans="1:9" ht="15.75" customHeight="1">
      <c r="A60" s="170" t="s">
        <v>153</v>
      </c>
      <c r="B60" s="321" t="s">
        <v>154</v>
      </c>
      <c r="C60" s="321"/>
      <c r="D60" s="321"/>
      <c r="E60" s="321"/>
      <c r="F60" s="321"/>
      <c r="G60" s="321"/>
      <c r="H60" s="176"/>
      <c r="I60" s="244"/>
    </row>
    <row r="61" spans="1:9" ht="24.75" customHeight="1">
      <c r="A61" s="170" t="s">
        <v>84</v>
      </c>
      <c r="B61" s="320" t="s">
        <v>82</v>
      </c>
      <c r="C61" s="320"/>
      <c r="D61" s="320"/>
      <c r="E61" s="320"/>
      <c r="F61" s="320"/>
      <c r="G61" s="320"/>
      <c r="H61" s="176"/>
      <c r="I61" s="244"/>
    </row>
    <row r="62" spans="1:9" ht="12.75">
      <c r="A62" s="170" t="s">
        <v>85</v>
      </c>
      <c r="B62" s="320" t="s">
        <v>83</v>
      </c>
      <c r="C62" s="320"/>
      <c r="D62" s="320"/>
      <c r="E62" s="320"/>
      <c r="F62" s="320"/>
      <c r="G62" s="320"/>
      <c r="H62" s="176"/>
      <c r="I62" s="244"/>
    </row>
    <row r="63" spans="1:9" ht="37.5" customHeight="1">
      <c r="A63" s="170" t="s">
        <v>86</v>
      </c>
      <c r="B63" s="320" t="s">
        <v>110</v>
      </c>
      <c r="C63" s="320"/>
      <c r="D63" s="320"/>
      <c r="E63" s="320"/>
      <c r="F63" s="320"/>
      <c r="G63" s="320"/>
      <c r="H63" s="176"/>
      <c r="I63" s="244"/>
    </row>
    <row r="64" spans="1:9" ht="15.75" customHeight="1">
      <c r="A64" s="170" t="s">
        <v>182</v>
      </c>
      <c r="B64" s="320" t="s">
        <v>183</v>
      </c>
      <c r="C64" s="320"/>
      <c r="D64" s="320"/>
      <c r="E64" s="320"/>
      <c r="F64" s="320"/>
      <c r="G64" s="320"/>
      <c r="H64" s="176"/>
      <c r="I64" s="244"/>
    </row>
    <row r="65" spans="1:9" ht="13.5" customHeight="1">
      <c r="A65" s="170" t="s">
        <v>98</v>
      </c>
      <c r="B65" s="320" t="s">
        <v>100</v>
      </c>
      <c r="C65" s="320"/>
      <c r="D65" s="320"/>
      <c r="E65" s="320"/>
      <c r="F65" s="320"/>
      <c r="G65" s="320"/>
      <c r="H65" s="176"/>
      <c r="I65" s="244"/>
    </row>
    <row r="66" spans="1:9" ht="15" customHeight="1">
      <c r="A66" s="100" t="s">
        <v>99</v>
      </c>
      <c r="B66" s="320" t="s">
        <v>101</v>
      </c>
      <c r="C66" s="320"/>
      <c r="D66" s="320"/>
      <c r="E66" s="320"/>
      <c r="F66" s="320"/>
      <c r="G66" s="320"/>
      <c r="H66" s="176"/>
      <c r="I66" s="244"/>
    </row>
    <row r="67" spans="1:9" ht="12.75">
      <c r="A67" s="100" t="s">
        <v>116</v>
      </c>
      <c r="B67" s="320" t="s">
        <v>76</v>
      </c>
      <c r="C67" s="320"/>
      <c r="D67" s="320"/>
      <c r="E67" s="320"/>
      <c r="F67" s="320"/>
      <c r="G67" s="320"/>
      <c r="H67" s="176"/>
      <c r="I67" s="244"/>
    </row>
    <row r="68" spans="1:9" ht="12.75" customHeight="1">
      <c r="A68" s="100" t="s">
        <v>174</v>
      </c>
      <c r="B68" s="323" t="s">
        <v>77</v>
      </c>
      <c r="C68" s="324"/>
      <c r="D68" s="324"/>
      <c r="E68" s="324"/>
      <c r="F68" s="324"/>
      <c r="G68" s="325"/>
      <c r="H68" s="176"/>
      <c r="I68" s="244"/>
    </row>
    <row r="69" spans="1:9" ht="12.75" customHeight="1">
      <c r="A69" s="100" t="s">
        <v>115</v>
      </c>
      <c r="B69" s="323" t="s">
        <v>175</v>
      </c>
      <c r="C69" s="324"/>
      <c r="D69" s="324"/>
      <c r="E69" s="324"/>
      <c r="F69" s="324"/>
      <c r="G69" s="325"/>
      <c r="H69" s="176"/>
      <c r="I69" s="244"/>
    </row>
    <row r="70" spans="1:9" ht="12.75" customHeight="1">
      <c r="A70" s="100" t="s">
        <v>177</v>
      </c>
      <c r="B70" s="323" t="s">
        <v>176</v>
      </c>
      <c r="C70" s="324"/>
      <c r="D70" s="324"/>
      <c r="E70" s="324"/>
      <c r="F70" s="324"/>
      <c r="G70" s="325"/>
      <c r="H70" s="176"/>
      <c r="I70" s="244"/>
    </row>
    <row r="71" spans="1:9" ht="12.75">
      <c r="A71" s="100" t="s">
        <v>117</v>
      </c>
      <c r="B71" s="320" t="s">
        <v>80</v>
      </c>
      <c r="C71" s="320"/>
      <c r="D71" s="320"/>
      <c r="E71" s="320"/>
      <c r="F71" s="320"/>
      <c r="G71" s="320"/>
      <c r="H71" s="176"/>
      <c r="I71" s="244"/>
    </row>
    <row r="72" ht="12.75">
      <c r="I72" s="121"/>
    </row>
    <row r="73" ht="12.75">
      <c r="A73" s="95" t="s">
        <v>189</v>
      </c>
    </row>
  </sheetData>
  <sheetProtection/>
  <mergeCells count="67">
    <mergeCell ref="B39:G39"/>
    <mergeCell ref="B33:G33"/>
    <mergeCell ref="B35:G35"/>
    <mergeCell ref="B24:G24"/>
    <mergeCell ref="B25:G25"/>
    <mergeCell ref="B27:G27"/>
    <mergeCell ref="B32:G32"/>
    <mergeCell ref="B30:G30"/>
    <mergeCell ref="B31:G31"/>
    <mergeCell ref="B15:G15"/>
    <mergeCell ref="B19:G19"/>
    <mergeCell ref="B23:G23"/>
    <mergeCell ref="B17:G17"/>
    <mergeCell ref="B18:G18"/>
    <mergeCell ref="B21:G21"/>
    <mergeCell ref="B26:G26"/>
    <mergeCell ref="A29:G29"/>
    <mergeCell ref="B28:G28"/>
    <mergeCell ref="A7:G7"/>
    <mergeCell ref="A8:G8"/>
    <mergeCell ref="B10:G10"/>
    <mergeCell ref="B14:G14"/>
    <mergeCell ref="B12:G12"/>
    <mergeCell ref="B11:G11"/>
    <mergeCell ref="B13:G13"/>
    <mergeCell ref="B52:G52"/>
    <mergeCell ref="B40:G40"/>
    <mergeCell ref="B41:G41"/>
    <mergeCell ref="B42:G42"/>
    <mergeCell ref="B34:G34"/>
    <mergeCell ref="B48:G48"/>
    <mergeCell ref="B47:G47"/>
    <mergeCell ref="B43:G43"/>
    <mergeCell ref="B44:G44"/>
    <mergeCell ref="B45:G45"/>
    <mergeCell ref="B63:G63"/>
    <mergeCell ref="B62:G62"/>
    <mergeCell ref="B55:G55"/>
    <mergeCell ref="B56:G56"/>
    <mergeCell ref="B38:G38"/>
    <mergeCell ref="B36:G36"/>
    <mergeCell ref="B50:G50"/>
    <mergeCell ref="B54:G54"/>
    <mergeCell ref="B46:G46"/>
    <mergeCell ref="B49:G49"/>
    <mergeCell ref="B70:G70"/>
    <mergeCell ref="B71:G71"/>
    <mergeCell ref="B57:G57"/>
    <mergeCell ref="B68:G68"/>
    <mergeCell ref="B69:G69"/>
    <mergeCell ref="B58:G58"/>
    <mergeCell ref="B64:G64"/>
    <mergeCell ref="B65:G65"/>
    <mergeCell ref="B66:G66"/>
    <mergeCell ref="B60:G60"/>
    <mergeCell ref="F1:G1"/>
    <mergeCell ref="B37:G37"/>
    <mergeCell ref="B16:G16"/>
    <mergeCell ref="B22:G22"/>
    <mergeCell ref="B20:G20"/>
    <mergeCell ref="B67:G67"/>
    <mergeCell ref="B61:G61"/>
    <mergeCell ref="B59:G59"/>
    <mergeCell ref="B51:G51"/>
    <mergeCell ref="B53:G5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68.4218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</cols>
  <sheetData>
    <row r="1" spans="1:7" ht="12.75">
      <c r="A1" s="95"/>
      <c r="B1" s="95"/>
      <c r="C1" s="94"/>
      <c r="D1" s="95"/>
      <c r="E1" s="95"/>
      <c r="F1" s="307" t="s">
        <v>126</v>
      </c>
      <c r="G1" s="307"/>
    </row>
    <row r="2" spans="1:7" ht="12.75">
      <c r="A2" s="95"/>
      <c r="B2" s="95"/>
      <c r="C2" s="94"/>
      <c r="D2" s="95"/>
      <c r="E2" s="95"/>
      <c r="F2" s="95"/>
      <c r="G2" s="94" t="s">
        <v>111</v>
      </c>
    </row>
    <row r="3" spans="1:7" ht="12.75">
      <c r="A3" s="95"/>
      <c r="B3" s="95"/>
      <c r="C3" s="94"/>
      <c r="D3" s="95"/>
      <c r="E3" s="95"/>
      <c r="F3" s="95"/>
      <c r="G3" s="94" t="s">
        <v>206</v>
      </c>
    </row>
    <row r="4" spans="1:7" ht="12.75">
      <c r="A4" s="95"/>
      <c r="B4" s="95"/>
      <c r="C4" s="94"/>
      <c r="D4" s="95"/>
      <c r="E4" s="95"/>
      <c r="F4" s="95"/>
      <c r="G4" s="94" t="s">
        <v>207</v>
      </c>
    </row>
    <row r="5" spans="1:7" ht="15">
      <c r="A5" s="95"/>
      <c r="B5" s="95"/>
      <c r="C5" s="94"/>
      <c r="D5" s="95"/>
      <c r="E5" s="95"/>
      <c r="F5" s="96"/>
      <c r="G5" s="94" t="s">
        <v>242</v>
      </c>
    </row>
    <row r="6" spans="1:7" ht="12.75">
      <c r="A6" s="95"/>
      <c r="B6" s="95"/>
      <c r="C6" s="94"/>
      <c r="D6" s="95"/>
      <c r="E6" s="95"/>
      <c r="F6" s="94"/>
      <c r="G6" s="94"/>
    </row>
    <row r="7" spans="1:7" ht="12.75">
      <c r="A7" s="347" t="s">
        <v>3</v>
      </c>
      <c r="B7" s="347"/>
      <c r="C7" s="347"/>
      <c r="D7" s="347"/>
      <c r="E7" s="347"/>
      <c r="F7" s="347"/>
      <c r="G7" s="347"/>
    </row>
    <row r="8" spans="1:7" ht="12.75">
      <c r="A8" s="347" t="s">
        <v>4</v>
      </c>
      <c r="B8" s="347"/>
      <c r="C8" s="347"/>
      <c r="D8" s="347"/>
      <c r="E8" s="347"/>
      <c r="F8" s="347"/>
      <c r="G8" s="347"/>
    </row>
    <row r="9" spans="1:7" ht="12.75">
      <c r="A9" s="347" t="s">
        <v>211</v>
      </c>
      <c r="B9" s="347"/>
      <c r="C9" s="347"/>
      <c r="D9" s="347"/>
      <c r="E9" s="347"/>
      <c r="F9" s="347"/>
      <c r="G9" s="347"/>
    </row>
    <row r="10" spans="1:7" ht="12.75">
      <c r="A10" s="107"/>
      <c r="B10" s="108"/>
      <c r="C10" s="108"/>
      <c r="D10" s="108"/>
      <c r="E10" s="348" t="s">
        <v>5</v>
      </c>
      <c r="F10" s="348"/>
      <c r="G10" s="348"/>
    </row>
    <row r="11" spans="1:9" ht="25.5">
      <c r="A11" s="2" t="s">
        <v>6</v>
      </c>
      <c r="B11" s="3" t="s">
        <v>7</v>
      </c>
      <c r="C11" s="3" t="s">
        <v>8</v>
      </c>
      <c r="D11" s="3" t="s">
        <v>9</v>
      </c>
      <c r="E11" s="4" t="s">
        <v>10</v>
      </c>
      <c r="F11" s="3" t="s">
        <v>11</v>
      </c>
      <c r="G11" s="5" t="s">
        <v>185</v>
      </c>
      <c r="H11" s="243"/>
      <c r="I11" s="142"/>
    </row>
    <row r="12" spans="1:11" ht="12.75">
      <c r="A12" s="6" t="s">
        <v>12</v>
      </c>
      <c r="B12" s="7"/>
      <c r="C12" s="8"/>
      <c r="D12" s="7"/>
      <c r="E12" s="8"/>
      <c r="F12" s="9"/>
      <c r="G12" s="10">
        <f>G13+G62+G73+G83+G87+G98+G103+G107+G111+G114</f>
        <v>17562.1</v>
      </c>
      <c r="H12" s="14"/>
      <c r="I12" s="143"/>
      <c r="J12" s="230"/>
      <c r="K12" s="143"/>
    </row>
    <row r="13" spans="1:11" ht="12.75">
      <c r="A13" s="20" t="s">
        <v>13</v>
      </c>
      <c r="B13" s="21" t="s">
        <v>31</v>
      </c>
      <c r="C13" s="21" t="s">
        <v>14</v>
      </c>
      <c r="D13" s="22"/>
      <c r="E13" s="22"/>
      <c r="F13" s="22"/>
      <c r="G13" s="23">
        <f>G14+G21+G27+G41+G53+G57</f>
        <v>4372.5</v>
      </c>
      <c r="J13" s="14"/>
      <c r="K13" s="14"/>
    </row>
    <row r="14" spans="1:10" ht="25.5">
      <c r="A14" s="24" t="s">
        <v>15</v>
      </c>
      <c r="B14" s="25" t="s">
        <v>31</v>
      </c>
      <c r="C14" s="25" t="s">
        <v>14</v>
      </c>
      <c r="D14" s="25" t="s">
        <v>16</v>
      </c>
      <c r="E14" s="168" t="s">
        <v>157</v>
      </c>
      <c r="F14" s="26"/>
      <c r="G14" s="27">
        <f>G15</f>
        <v>927</v>
      </c>
      <c r="J14" s="14"/>
    </row>
    <row r="15" spans="1:7" ht="38.25">
      <c r="A15" s="15" t="s">
        <v>17</v>
      </c>
      <c r="B15" s="16" t="s">
        <v>31</v>
      </c>
      <c r="C15" s="16" t="s">
        <v>14</v>
      </c>
      <c r="D15" s="16" t="s">
        <v>16</v>
      </c>
      <c r="E15" s="35" t="s">
        <v>157</v>
      </c>
      <c r="F15" s="28"/>
      <c r="G15" s="29">
        <f>G16</f>
        <v>927</v>
      </c>
    </row>
    <row r="16" spans="1:7" ht="12.75">
      <c r="A16" s="69" t="s">
        <v>69</v>
      </c>
      <c r="B16" s="16" t="s">
        <v>31</v>
      </c>
      <c r="C16" s="16" t="s">
        <v>14</v>
      </c>
      <c r="D16" s="16" t="s">
        <v>16</v>
      </c>
      <c r="E16" s="35" t="s">
        <v>157</v>
      </c>
      <c r="F16" s="28"/>
      <c r="G16" s="29">
        <f>G17</f>
        <v>927</v>
      </c>
    </row>
    <row r="17" spans="1:7" ht="38.25">
      <c r="A17" s="70" t="s">
        <v>70</v>
      </c>
      <c r="B17" s="18" t="s">
        <v>31</v>
      </c>
      <c r="C17" s="18" t="s">
        <v>14</v>
      </c>
      <c r="D17" s="18" t="s">
        <v>16</v>
      </c>
      <c r="E17" s="35" t="s">
        <v>131</v>
      </c>
      <c r="F17" s="18" t="s">
        <v>72</v>
      </c>
      <c r="G17" s="30">
        <f>G18</f>
        <v>927</v>
      </c>
    </row>
    <row r="18" spans="1:7" ht="12.75">
      <c r="A18" s="71" t="s">
        <v>104</v>
      </c>
      <c r="B18" s="18" t="s">
        <v>31</v>
      </c>
      <c r="C18" s="18" t="s">
        <v>14</v>
      </c>
      <c r="D18" s="18" t="s">
        <v>16</v>
      </c>
      <c r="E18" s="35" t="s">
        <v>131</v>
      </c>
      <c r="F18" s="18" t="s">
        <v>68</v>
      </c>
      <c r="G18" s="30">
        <f>G19+G20</f>
        <v>927</v>
      </c>
    </row>
    <row r="19" spans="1:7" ht="12.75">
      <c r="A19" s="11" t="s">
        <v>128</v>
      </c>
      <c r="B19" s="18" t="s">
        <v>31</v>
      </c>
      <c r="C19" s="18" t="s">
        <v>14</v>
      </c>
      <c r="D19" s="18" t="s">
        <v>16</v>
      </c>
      <c r="E19" s="35" t="s">
        <v>131</v>
      </c>
      <c r="F19" s="18" t="s">
        <v>67</v>
      </c>
      <c r="G19" s="294">
        <v>712</v>
      </c>
    </row>
    <row r="20" spans="1:7" ht="38.25">
      <c r="A20" s="11" t="s">
        <v>171</v>
      </c>
      <c r="B20" s="18" t="s">
        <v>31</v>
      </c>
      <c r="C20" s="18" t="s">
        <v>14</v>
      </c>
      <c r="D20" s="18" t="s">
        <v>16</v>
      </c>
      <c r="E20" s="35" t="s">
        <v>131</v>
      </c>
      <c r="F20" s="18" t="s">
        <v>129</v>
      </c>
      <c r="G20" s="294">
        <v>215</v>
      </c>
    </row>
    <row r="21" spans="1:7" ht="38.25">
      <c r="A21" s="277" t="s">
        <v>20</v>
      </c>
      <c r="B21" s="157" t="s">
        <v>31</v>
      </c>
      <c r="C21" s="157" t="s">
        <v>14</v>
      </c>
      <c r="D21" s="157" t="s">
        <v>21</v>
      </c>
      <c r="E21" s="246" t="s">
        <v>132</v>
      </c>
      <c r="F21" s="287"/>
      <c r="G21" s="127">
        <f>G22</f>
        <v>1</v>
      </c>
    </row>
    <row r="22" spans="1:7" ht="38.25">
      <c r="A22" s="15" t="s">
        <v>17</v>
      </c>
      <c r="B22" s="16" t="s">
        <v>31</v>
      </c>
      <c r="C22" s="16" t="s">
        <v>14</v>
      </c>
      <c r="D22" s="16" t="s">
        <v>21</v>
      </c>
      <c r="E22" s="91" t="s">
        <v>132</v>
      </c>
      <c r="F22" s="28"/>
      <c r="G22" s="29">
        <f>G23</f>
        <v>1</v>
      </c>
    </row>
    <row r="23" spans="1:7" ht="12.75">
      <c r="A23" s="15" t="s">
        <v>22</v>
      </c>
      <c r="B23" s="16" t="s">
        <v>31</v>
      </c>
      <c r="C23" s="16" t="s">
        <v>14</v>
      </c>
      <c r="D23" s="16" t="s">
        <v>21</v>
      </c>
      <c r="E23" s="91" t="s">
        <v>132</v>
      </c>
      <c r="F23" s="16"/>
      <c r="G23" s="29">
        <f>G26</f>
        <v>1</v>
      </c>
    </row>
    <row r="24" spans="1:7" ht="15" customHeight="1">
      <c r="A24" s="70" t="s">
        <v>105</v>
      </c>
      <c r="B24" s="16" t="s">
        <v>31</v>
      </c>
      <c r="C24" s="16" t="s">
        <v>14</v>
      </c>
      <c r="D24" s="16" t="s">
        <v>21</v>
      </c>
      <c r="E24" s="91" t="s">
        <v>133</v>
      </c>
      <c r="F24" s="16" t="s">
        <v>19</v>
      </c>
      <c r="G24" s="29">
        <f>G25</f>
        <v>1</v>
      </c>
    </row>
    <row r="25" spans="1:7" ht="24.75" customHeight="1">
      <c r="A25" s="70" t="s">
        <v>106</v>
      </c>
      <c r="B25" s="16" t="s">
        <v>31</v>
      </c>
      <c r="C25" s="16" t="s">
        <v>14</v>
      </c>
      <c r="D25" s="16" t="s">
        <v>21</v>
      </c>
      <c r="E25" s="91" t="s">
        <v>133</v>
      </c>
      <c r="F25" s="16" t="s">
        <v>75</v>
      </c>
      <c r="G25" s="29">
        <f>G26</f>
        <v>1</v>
      </c>
    </row>
    <row r="26" spans="1:7" ht="25.5">
      <c r="A26" s="67" t="s">
        <v>107</v>
      </c>
      <c r="B26" s="18" t="s">
        <v>31</v>
      </c>
      <c r="C26" s="18" t="s">
        <v>14</v>
      </c>
      <c r="D26" s="18" t="s">
        <v>21</v>
      </c>
      <c r="E26" s="47" t="s">
        <v>133</v>
      </c>
      <c r="F26" s="18" t="s">
        <v>71</v>
      </c>
      <c r="G26" s="30">
        <v>1</v>
      </c>
    </row>
    <row r="27" spans="1:7" ht="38.25">
      <c r="A27" s="277" t="s">
        <v>24</v>
      </c>
      <c r="B27" s="157" t="s">
        <v>31</v>
      </c>
      <c r="C27" s="157" t="s">
        <v>14</v>
      </c>
      <c r="D27" s="157" t="s">
        <v>25</v>
      </c>
      <c r="E27" s="157" t="s">
        <v>135</v>
      </c>
      <c r="F27" s="287"/>
      <c r="G27" s="127">
        <f>G28</f>
        <v>2388.4</v>
      </c>
    </row>
    <row r="28" spans="1:7" ht="38.25">
      <c r="A28" s="15" t="s">
        <v>17</v>
      </c>
      <c r="B28" s="16" t="s">
        <v>31</v>
      </c>
      <c r="C28" s="16" t="s">
        <v>14</v>
      </c>
      <c r="D28" s="16" t="s">
        <v>25</v>
      </c>
      <c r="E28" s="34" t="s">
        <v>135</v>
      </c>
      <c r="F28" s="28"/>
      <c r="G28" s="29">
        <f>G29</f>
        <v>2388.4</v>
      </c>
    </row>
    <row r="29" spans="1:7" ht="12.75">
      <c r="A29" s="15" t="s">
        <v>22</v>
      </c>
      <c r="B29" s="16" t="s">
        <v>31</v>
      </c>
      <c r="C29" s="16" t="s">
        <v>14</v>
      </c>
      <c r="D29" s="16" t="s">
        <v>25</v>
      </c>
      <c r="E29" s="34" t="s">
        <v>135</v>
      </c>
      <c r="F29" s="16"/>
      <c r="G29" s="29">
        <f>G30+G34+G37</f>
        <v>2388.4</v>
      </c>
    </row>
    <row r="30" spans="1:7" ht="38.25">
      <c r="A30" s="67" t="s">
        <v>70</v>
      </c>
      <c r="B30" s="16" t="s">
        <v>31</v>
      </c>
      <c r="C30" s="16" t="s">
        <v>14</v>
      </c>
      <c r="D30" s="16" t="s">
        <v>25</v>
      </c>
      <c r="E30" s="34" t="s">
        <v>134</v>
      </c>
      <c r="F30" s="16" t="s">
        <v>72</v>
      </c>
      <c r="G30" s="29">
        <f>G31</f>
        <v>2033</v>
      </c>
    </row>
    <row r="31" spans="1:7" ht="12.75">
      <c r="A31" s="71" t="s">
        <v>104</v>
      </c>
      <c r="B31" s="18" t="s">
        <v>31</v>
      </c>
      <c r="C31" s="18" t="s">
        <v>14</v>
      </c>
      <c r="D31" s="18" t="s">
        <v>25</v>
      </c>
      <c r="E31" s="35" t="s">
        <v>134</v>
      </c>
      <c r="F31" s="18" t="s">
        <v>68</v>
      </c>
      <c r="G31" s="30">
        <f>G32+G33</f>
        <v>2033</v>
      </c>
    </row>
    <row r="32" spans="1:9" ht="12.75">
      <c r="A32" s="11" t="s">
        <v>128</v>
      </c>
      <c r="B32" s="18" t="s">
        <v>31</v>
      </c>
      <c r="C32" s="18" t="s">
        <v>14</v>
      </c>
      <c r="D32" s="18" t="s">
        <v>25</v>
      </c>
      <c r="E32" s="35" t="s">
        <v>134</v>
      </c>
      <c r="F32" s="18" t="s">
        <v>67</v>
      </c>
      <c r="G32" s="30">
        <v>1550</v>
      </c>
      <c r="I32" s="142"/>
    </row>
    <row r="33" spans="1:7" ht="38.25">
      <c r="A33" s="11" t="s">
        <v>171</v>
      </c>
      <c r="B33" s="18" t="s">
        <v>31</v>
      </c>
      <c r="C33" s="18" t="s">
        <v>14</v>
      </c>
      <c r="D33" s="18" t="s">
        <v>25</v>
      </c>
      <c r="E33" s="35" t="s">
        <v>134</v>
      </c>
      <c r="F33" s="18" t="s">
        <v>129</v>
      </c>
      <c r="G33" s="32">
        <v>483</v>
      </c>
    </row>
    <row r="34" spans="1:7" ht="14.25" customHeight="1">
      <c r="A34" s="70" t="s">
        <v>73</v>
      </c>
      <c r="B34" s="16" t="s">
        <v>31</v>
      </c>
      <c r="C34" s="16" t="s">
        <v>14</v>
      </c>
      <c r="D34" s="16" t="s">
        <v>25</v>
      </c>
      <c r="E34" s="16" t="s">
        <v>135</v>
      </c>
      <c r="F34" s="16" t="s">
        <v>19</v>
      </c>
      <c r="G34" s="57">
        <f>G35</f>
        <v>300</v>
      </c>
    </row>
    <row r="35" spans="1:7" ht="15" customHeight="1">
      <c r="A35" s="70" t="s">
        <v>74</v>
      </c>
      <c r="B35" s="16" t="s">
        <v>31</v>
      </c>
      <c r="C35" s="16" t="s">
        <v>14</v>
      </c>
      <c r="D35" s="16" t="s">
        <v>25</v>
      </c>
      <c r="E35" s="16" t="s">
        <v>136</v>
      </c>
      <c r="F35" s="16" t="s">
        <v>75</v>
      </c>
      <c r="G35" s="57">
        <f>G36</f>
        <v>300</v>
      </c>
    </row>
    <row r="36" spans="1:7" ht="25.5">
      <c r="A36" s="67" t="s">
        <v>107</v>
      </c>
      <c r="B36" s="16" t="s">
        <v>31</v>
      </c>
      <c r="C36" s="16" t="s">
        <v>14</v>
      </c>
      <c r="D36" s="16" t="s">
        <v>25</v>
      </c>
      <c r="E36" s="18" t="s">
        <v>136</v>
      </c>
      <c r="F36" s="16" t="s">
        <v>71</v>
      </c>
      <c r="G36" s="29">
        <v>300</v>
      </c>
    </row>
    <row r="37" spans="1:7" ht="12.75">
      <c r="A37" s="72" t="s">
        <v>76</v>
      </c>
      <c r="B37" s="73" t="s">
        <v>31</v>
      </c>
      <c r="C37" s="73" t="s">
        <v>14</v>
      </c>
      <c r="D37" s="73" t="s">
        <v>25</v>
      </c>
      <c r="E37" s="16" t="s">
        <v>136</v>
      </c>
      <c r="F37" s="74" t="s">
        <v>116</v>
      </c>
      <c r="G37" s="29">
        <f>G38+G39+G40</f>
        <v>55.4</v>
      </c>
    </row>
    <row r="38" spans="1:7" ht="12.75">
      <c r="A38" s="75" t="s">
        <v>77</v>
      </c>
      <c r="B38" s="76" t="s">
        <v>31</v>
      </c>
      <c r="C38" s="76" t="s">
        <v>14</v>
      </c>
      <c r="D38" s="76" t="s">
        <v>25</v>
      </c>
      <c r="E38" s="18" t="s">
        <v>136</v>
      </c>
      <c r="F38" s="77" t="s">
        <v>174</v>
      </c>
      <c r="G38" s="294">
        <v>53.6</v>
      </c>
    </row>
    <row r="39" spans="1:7" ht="12.75">
      <c r="A39" s="75" t="s">
        <v>175</v>
      </c>
      <c r="B39" s="76" t="s">
        <v>31</v>
      </c>
      <c r="C39" s="76" t="s">
        <v>14</v>
      </c>
      <c r="D39" s="76" t="s">
        <v>25</v>
      </c>
      <c r="E39" s="18" t="s">
        <v>136</v>
      </c>
      <c r="F39" s="77" t="s">
        <v>115</v>
      </c>
      <c r="G39" s="30">
        <v>0.8</v>
      </c>
    </row>
    <row r="40" spans="1:7" ht="12.75">
      <c r="A40" s="75" t="s">
        <v>176</v>
      </c>
      <c r="B40" s="76" t="s">
        <v>31</v>
      </c>
      <c r="C40" s="76" t="s">
        <v>14</v>
      </c>
      <c r="D40" s="76" t="s">
        <v>25</v>
      </c>
      <c r="E40" s="18" t="s">
        <v>136</v>
      </c>
      <c r="F40" s="77" t="s">
        <v>177</v>
      </c>
      <c r="G40" s="30">
        <v>1</v>
      </c>
    </row>
    <row r="41" spans="1:7" ht="25.5">
      <c r="A41" s="78" t="s">
        <v>78</v>
      </c>
      <c r="B41" s="79" t="s">
        <v>64</v>
      </c>
      <c r="C41" s="79" t="s">
        <v>14</v>
      </c>
      <c r="D41" s="79" t="s">
        <v>27</v>
      </c>
      <c r="E41" s="157" t="s">
        <v>159</v>
      </c>
      <c r="F41" s="80"/>
      <c r="G41" s="127">
        <f>G42</f>
        <v>1045.4</v>
      </c>
    </row>
    <row r="42" spans="1:7" ht="38.25">
      <c r="A42" s="72" t="s">
        <v>17</v>
      </c>
      <c r="B42" s="73" t="s">
        <v>64</v>
      </c>
      <c r="C42" s="73" t="s">
        <v>14</v>
      </c>
      <c r="D42" s="73" t="s">
        <v>27</v>
      </c>
      <c r="E42" s="34" t="s">
        <v>159</v>
      </c>
      <c r="F42" s="74"/>
      <c r="G42" s="57">
        <f>G43</f>
        <v>1045.4</v>
      </c>
    </row>
    <row r="43" spans="1:7" ht="12.75">
      <c r="A43" s="72" t="s">
        <v>22</v>
      </c>
      <c r="B43" s="73" t="s">
        <v>64</v>
      </c>
      <c r="C43" s="73" t="s">
        <v>14</v>
      </c>
      <c r="D43" s="73" t="s">
        <v>27</v>
      </c>
      <c r="E43" s="34" t="s">
        <v>159</v>
      </c>
      <c r="F43" s="73"/>
      <c r="G43" s="29">
        <f>G44+G48+G51</f>
        <v>1045.4</v>
      </c>
    </row>
    <row r="44" spans="1:7" ht="38.25">
      <c r="A44" s="70" t="s">
        <v>70</v>
      </c>
      <c r="B44" s="73" t="s">
        <v>64</v>
      </c>
      <c r="C44" s="73" t="s">
        <v>14</v>
      </c>
      <c r="D44" s="73" t="s">
        <v>27</v>
      </c>
      <c r="E44" s="34" t="s">
        <v>146</v>
      </c>
      <c r="F44" s="81" t="s">
        <v>72</v>
      </c>
      <c r="G44" s="29">
        <f>G45</f>
        <v>1043</v>
      </c>
    </row>
    <row r="45" spans="1:7" ht="12.75">
      <c r="A45" s="71" t="s">
        <v>104</v>
      </c>
      <c r="B45" s="76" t="s">
        <v>64</v>
      </c>
      <c r="C45" s="76" t="s">
        <v>14</v>
      </c>
      <c r="D45" s="76" t="s">
        <v>27</v>
      </c>
      <c r="E45" s="35" t="s">
        <v>146</v>
      </c>
      <c r="F45" s="82" t="s">
        <v>68</v>
      </c>
      <c r="G45" s="30">
        <f>G46+G47</f>
        <v>1043</v>
      </c>
    </row>
    <row r="46" spans="1:9" ht="12.75">
      <c r="A46" s="11" t="s">
        <v>128</v>
      </c>
      <c r="B46" s="76" t="s">
        <v>64</v>
      </c>
      <c r="C46" s="76" t="s">
        <v>14</v>
      </c>
      <c r="D46" s="76" t="s">
        <v>27</v>
      </c>
      <c r="E46" s="35" t="s">
        <v>146</v>
      </c>
      <c r="F46" s="82" t="s">
        <v>67</v>
      </c>
      <c r="G46" s="30">
        <v>800</v>
      </c>
      <c r="I46" s="142"/>
    </row>
    <row r="47" spans="1:7" ht="38.25">
      <c r="A47" s="11" t="s">
        <v>171</v>
      </c>
      <c r="B47" s="18" t="s">
        <v>64</v>
      </c>
      <c r="C47" s="18" t="s">
        <v>14</v>
      </c>
      <c r="D47" s="18" t="s">
        <v>27</v>
      </c>
      <c r="E47" s="35" t="s">
        <v>146</v>
      </c>
      <c r="F47" s="18" t="s">
        <v>129</v>
      </c>
      <c r="G47" s="30">
        <v>243</v>
      </c>
    </row>
    <row r="48" spans="1:7" ht="15" customHeight="1">
      <c r="A48" s="70" t="s">
        <v>105</v>
      </c>
      <c r="B48" s="73" t="s">
        <v>64</v>
      </c>
      <c r="C48" s="73" t="s">
        <v>14</v>
      </c>
      <c r="D48" s="73" t="s">
        <v>27</v>
      </c>
      <c r="E48" s="34" t="s">
        <v>158</v>
      </c>
      <c r="F48" s="81" t="s">
        <v>19</v>
      </c>
      <c r="G48" s="29">
        <f>G49</f>
        <v>2</v>
      </c>
    </row>
    <row r="49" spans="1:7" ht="25.5">
      <c r="A49" s="70" t="s">
        <v>106</v>
      </c>
      <c r="B49" s="73" t="s">
        <v>64</v>
      </c>
      <c r="C49" s="73" t="s">
        <v>14</v>
      </c>
      <c r="D49" s="73" t="s">
        <v>27</v>
      </c>
      <c r="E49" s="34" t="s">
        <v>158</v>
      </c>
      <c r="F49" s="81" t="s">
        <v>75</v>
      </c>
      <c r="G49" s="29">
        <f>G50</f>
        <v>2</v>
      </c>
    </row>
    <row r="50" spans="1:7" ht="12.75">
      <c r="A50" s="75" t="s">
        <v>28</v>
      </c>
      <c r="B50" s="18" t="s">
        <v>64</v>
      </c>
      <c r="C50" s="18" t="s">
        <v>14</v>
      </c>
      <c r="D50" s="18" t="s">
        <v>27</v>
      </c>
      <c r="E50" s="35" t="s">
        <v>158</v>
      </c>
      <c r="F50" s="18" t="s">
        <v>71</v>
      </c>
      <c r="G50" s="30">
        <v>2</v>
      </c>
    </row>
    <row r="51" spans="1:7" ht="12.75">
      <c r="A51" s="72" t="s">
        <v>76</v>
      </c>
      <c r="B51" s="73" t="s">
        <v>64</v>
      </c>
      <c r="C51" s="73" t="s">
        <v>14</v>
      </c>
      <c r="D51" s="73" t="s">
        <v>27</v>
      </c>
      <c r="E51" s="34" t="s">
        <v>158</v>
      </c>
      <c r="F51" s="74" t="s">
        <v>116</v>
      </c>
      <c r="G51" s="29">
        <f>G52</f>
        <v>0.4</v>
      </c>
    </row>
    <row r="52" spans="1:7" ht="12.75">
      <c r="A52" s="75" t="s">
        <v>176</v>
      </c>
      <c r="B52" s="76" t="s">
        <v>64</v>
      </c>
      <c r="C52" s="76" t="s">
        <v>14</v>
      </c>
      <c r="D52" s="76" t="s">
        <v>27</v>
      </c>
      <c r="E52" s="35" t="s">
        <v>158</v>
      </c>
      <c r="F52" s="77" t="s">
        <v>177</v>
      </c>
      <c r="G52" s="30">
        <v>0.4</v>
      </c>
    </row>
    <row r="53" spans="1:7" ht="12.75">
      <c r="A53" s="78" t="s">
        <v>29</v>
      </c>
      <c r="B53" s="79" t="s">
        <v>31</v>
      </c>
      <c r="C53" s="79" t="s">
        <v>14</v>
      </c>
      <c r="D53" s="79" t="s">
        <v>30</v>
      </c>
      <c r="E53" s="79"/>
      <c r="F53" s="79"/>
      <c r="G53" s="127">
        <f>G54</f>
        <v>10</v>
      </c>
    </row>
    <row r="54" spans="1:7" ht="12.75">
      <c r="A54" s="72" t="s">
        <v>29</v>
      </c>
      <c r="B54" s="73" t="s">
        <v>31</v>
      </c>
      <c r="C54" s="73" t="s">
        <v>14</v>
      </c>
      <c r="D54" s="73" t="s">
        <v>30</v>
      </c>
      <c r="E54" s="73" t="s">
        <v>137</v>
      </c>
      <c r="F54" s="73"/>
      <c r="G54" s="29">
        <f>G55</f>
        <v>10</v>
      </c>
    </row>
    <row r="55" spans="1:7" ht="12.75">
      <c r="A55" s="83" t="s">
        <v>79</v>
      </c>
      <c r="B55" s="73" t="s">
        <v>31</v>
      </c>
      <c r="C55" s="73" t="s">
        <v>14</v>
      </c>
      <c r="D55" s="73" t="s">
        <v>30</v>
      </c>
      <c r="E55" s="73" t="s">
        <v>137</v>
      </c>
      <c r="F55" s="73"/>
      <c r="G55" s="29">
        <f>G56</f>
        <v>10</v>
      </c>
    </row>
    <row r="56" spans="1:7" ht="15" customHeight="1">
      <c r="A56" s="70" t="s">
        <v>80</v>
      </c>
      <c r="B56" s="73" t="s">
        <v>31</v>
      </c>
      <c r="C56" s="73" t="s">
        <v>14</v>
      </c>
      <c r="D56" s="73" t="s">
        <v>30</v>
      </c>
      <c r="E56" s="73" t="s">
        <v>137</v>
      </c>
      <c r="F56" s="84" t="s">
        <v>117</v>
      </c>
      <c r="G56" s="30">
        <v>10</v>
      </c>
    </row>
    <row r="57" spans="1:7" ht="12.75">
      <c r="A57" s="78" t="s">
        <v>81</v>
      </c>
      <c r="B57" s="79" t="s">
        <v>31</v>
      </c>
      <c r="C57" s="79" t="s">
        <v>14</v>
      </c>
      <c r="D57" s="79" t="s">
        <v>44</v>
      </c>
      <c r="E57" s="80"/>
      <c r="F57" s="80"/>
      <c r="G57" s="85">
        <f>G58</f>
        <v>0.7</v>
      </c>
    </row>
    <row r="58" spans="1:7" ht="38.25">
      <c r="A58" s="155" t="s">
        <v>141</v>
      </c>
      <c r="B58" s="113" t="s">
        <v>31</v>
      </c>
      <c r="C58" s="113" t="s">
        <v>14</v>
      </c>
      <c r="D58" s="113" t="s">
        <v>44</v>
      </c>
      <c r="E58" s="91" t="s">
        <v>142</v>
      </c>
      <c r="F58" s="16"/>
      <c r="G58" s="29">
        <f>G59</f>
        <v>0.7</v>
      </c>
    </row>
    <row r="59" spans="1:7" ht="14.25" customHeight="1">
      <c r="A59" s="156" t="s">
        <v>143</v>
      </c>
      <c r="B59" s="113" t="s">
        <v>31</v>
      </c>
      <c r="C59" s="113" t="s">
        <v>14</v>
      </c>
      <c r="D59" s="113" t="s">
        <v>44</v>
      </c>
      <c r="E59" s="91" t="s">
        <v>142</v>
      </c>
      <c r="F59" s="16" t="s">
        <v>19</v>
      </c>
      <c r="G59" s="57">
        <f>G60</f>
        <v>0.7</v>
      </c>
    </row>
    <row r="60" spans="1:7" ht="24" customHeight="1">
      <c r="A60" s="70" t="s">
        <v>106</v>
      </c>
      <c r="B60" s="16" t="s">
        <v>31</v>
      </c>
      <c r="C60" s="16" t="s">
        <v>14</v>
      </c>
      <c r="D60" s="16" t="s">
        <v>44</v>
      </c>
      <c r="E60" s="91" t="s">
        <v>142</v>
      </c>
      <c r="F60" s="16" t="s">
        <v>75</v>
      </c>
      <c r="G60" s="29">
        <f>G61</f>
        <v>0.7</v>
      </c>
    </row>
    <row r="61" spans="1:7" ht="24.75" customHeight="1">
      <c r="A61" s="68" t="s">
        <v>107</v>
      </c>
      <c r="B61" s="18" t="s">
        <v>31</v>
      </c>
      <c r="C61" s="18" t="s">
        <v>14</v>
      </c>
      <c r="D61" s="18" t="s">
        <v>44</v>
      </c>
      <c r="E61" s="47" t="s">
        <v>142</v>
      </c>
      <c r="F61" s="18" t="s">
        <v>71</v>
      </c>
      <c r="G61" s="30">
        <v>0.7</v>
      </c>
    </row>
    <row r="62" spans="1:7" ht="12.75">
      <c r="A62" s="20" t="s">
        <v>32</v>
      </c>
      <c r="B62" s="21" t="s">
        <v>31</v>
      </c>
      <c r="C62" s="21" t="s">
        <v>16</v>
      </c>
      <c r="D62" s="21"/>
      <c r="E62" s="21"/>
      <c r="F62" s="21"/>
      <c r="G62" s="31">
        <f>G63</f>
        <v>125.6</v>
      </c>
    </row>
    <row r="63" spans="1:7" ht="12.75">
      <c r="A63" s="24" t="s">
        <v>33</v>
      </c>
      <c r="B63" s="25" t="s">
        <v>31</v>
      </c>
      <c r="C63" s="25" t="s">
        <v>16</v>
      </c>
      <c r="D63" s="25" t="s">
        <v>21</v>
      </c>
      <c r="E63" s="25"/>
      <c r="F63" s="25"/>
      <c r="G63" s="27">
        <f>G64</f>
        <v>125.6</v>
      </c>
    </row>
    <row r="64" spans="1:7" ht="12.75">
      <c r="A64" s="33" t="s">
        <v>93</v>
      </c>
      <c r="B64" s="34" t="s">
        <v>31</v>
      </c>
      <c r="C64" s="34" t="s">
        <v>16</v>
      </c>
      <c r="D64" s="34" t="s">
        <v>21</v>
      </c>
      <c r="E64" s="92" t="s">
        <v>138</v>
      </c>
      <c r="F64" s="34"/>
      <c r="G64" s="57">
        <f>G65</f>
        <v>125.6</v>
      </c>
    </row>
    <row r="65" spans="1:7" ht="25.5">
      <c r="A65" s="15" t="s">
        <v>34</v>
      </c>
      <c r="B65" s="16" t="s">
        <v>31</v>
      </c>
      <c r="C65" s="16" t="s">
        <v>16</v>
      </c>
      <c r="D65" s="16" t="s">
        <v>21</v>
      </c>
      <c r="E65" s="92" t="s">
        <v>138</v>
      </c>
      <c r="F65" s="16"/>
      <c r="G65" s="29">
        <f>G66+G70</f>
        <v>125.6</v>
      </c>
    </row>
    <row r="66" spans="1:7" ht="38.25">
      <c r="A66" s="70" t="s">
        <v>70</v>
      </c>
      <c r="B66" s="16" t="s">
        <v>31</v>
      </c>
      <c r="C66" s="16" t="s">
        <v>16</v>
      </c>
      <c r="D66" s="16" t="s">
        <v>21</v>
      </c>
      <c r="E66" s="92" t="s">
        <v>138</v>
      </c>
      <c r="F66" s="16" t="s">
        <v>72</v>
      </c>
      <c r="G66" s="29">
        <f>G67</f>
        <v>121.89999999999999</v>
      </c>
    </row>
    <row r="67" spans="1:7" ht="16.5" customHeight="1">
      <c r="A67" s="70" t="s">
        <v>104</v>
      </c>
      <c r="B67" s="16" t="s">
        <v>31</v>
      </c>
      <c r="C67" s="16" t="s">
        <v>16</v>
      </c>
      <c r="D67" s="16" t="s">
        <v>21</v>
      </c>
      <c r="E67" s="92" t="s">
        <v>138</v>
      </c>
      <c r="F67" s="16" t="s">
        <v>68</v>
      </c>
      <c r="G67" s="29">
        <f>G68+G69</f>
        <v>121.89999999999999</v>
      </c>
    </row>
    <row r="68" spans="1:7" ht="12.75">
      <c r="A68" s="11" t="s">
        <v>128</v>
      </c>
      <c r="B68" s="18" t="s">
        <v>31</v>
      </c>
      <c r="C68" s="18" t="s">
        <v>16</v>
      </c>
      <c r="D68" s="18" t="s">
        <v>21</v>
      </c>
      <c r="E68" s="66" t="s">
        <v>138</v>
      </c>
      <c r="F68" s="18" t="s">
        <v>67</v>
      </c>
      <c r="G68" s="30">
        <v>93.6</v>
      </c>
    </row>
    <row r="69" spans="1:7" ht="38.25">
      <c r="A69" s="11" t="s">
        <v>171</v>
      </c>
      <c r="B69" s="18" t="s">
        <v>31</v>
      </c>
      <c r="C69" s="18" t="s">
        <v>16</v>
      </c>
      <c r="D69" s="18" t="s">
        <v>21</v>
      </c>
      <c r="E69" s="66" t="s">
        <v>138</v>
      </c>
      <c r="F69" s="18" t="s">
        <v>129</v>
      </c>
      <c r="G69" s="30">
        <v>28.3</v>
      </c>
    </row>
    <row r="70" spans="1:7" ht="18" customHeight="1">
      <c r="A70" s="70" t="s">
        <v>105</v>
      </c>
      <c r="B70" s="16" t="s">
        <v>31</v>
      </c>
      <c r="C70" s="16" t="s">
        <v>16</v>
      </c>
      <c r="D70" s="16" t="s">
        <v>21</v>
      </c>
      <c r="E70" s="92" t="s">
        <v>138</v>
      </c>
      <c r="F70" s="16" t="s">
        <v>19</v>
      </c>
      <c r="G70" s="29">
        <f>G71</f>
        <v>3.7</v>
      </c>
    </row>
    <row r="71" spans="1:7" ht="18" customHeight="1">
      <c r="A71" s="70" t="s">
        <v>106</v>
      </c>
      <c r="B71" s="16" t="s">
        <v>31</v>
      </c>
      <c r="C71" s="16" t="s">
        <v>16</v>
      </c>
      <c r="D71" s="16" t="s">
        <v>21</v>
      </c>
      <c r="E71" s="92" t="s">
        <v>138</v>
      </c>
      <c r="F71" s="16" t="s">
        <v>75</v>
      </c>
      <c r="G71" s="29">
        <f>G72</f>
        <v>3.7</v>
      </c>
    </row>
    <row r="72" spans="1:7" ht="25.5">
      <c r="A72" s="68" t="s">
        <v>107</v>
      </c>
      <c r="B72" s="18" t="s">
        <v>31</v>
      </c>
      <c r="C72" s="18" t="s">
        <v>16</v>
      </c>
      <c r="D72" s="18" t="s">
        <v>21</v>
      </c>
      <c r="E72" s="66" t="s">
        <v>138</v>
      </c>
      <c r="F72" s="18" t="s">
        <v>71</v>
      </c>
      <c r="G72" s="30">
        <v>3.7</v>
      </c>
    </row>
    <row r="73" spans="1:7" ht="12.75">
      <c r="A73" s="277" t="s">
        <v>35</v>
      </c>
      <c r="B73" s="157" t="s">
        <v>31</v>
      </c>
      <c r="C73" s="157" t="s">
        <v>25</v>
      </c>
      <c r="D73" s="157" t="s">
        <v>40</v>
      </c>
      <c r="E73" s="168"/>
      <c r="F73" s="168"/>
      <c r="G73" s="127">
        <f>G74</f>
        <v>35</v>
      </c>
    </row>
    <row r="74" spans="1:7" ht="12.75">
      <c r="A74" s="37" t="s">
        <v>36</v>
      </c>
      <c r="B74" s="34" t="s">
        <v>31</v>
      </c>
      <c r="C74" s="34" t="s">
        <v>25</v>
      </c>
      <c r="D74" s="34" t="s">
        <v>14</v>
      </c>
      <c r="E74" s="92" t="s">
        <v>139</v>
      </c>
      <c r="F74" s="37"/>
      <c r="G74" s="115">
        <f>G75</f>
        <v>35</v>
      </c>
    </row>
    <row r="75" spans="1:7" ht="27.75" customHeight="1">
      <c r="A75" s="37" t="s">
        <v>37</v>
      </c>
      <c r="B75" s="34" t="s">
        <v>31</v>
      </c>
      <c r="C75" s="34" t="s">
        <v>25</v>
      </c>
      <c r="D75" s="34" t="s">
        <v>14</v>
      </c>
      <c r="E75" s="92" t="s">
        <v>139</v>
      </c>
      <c r="F75" s="87"/>
      <c r="G75" s="37">
        <f>G76+G80</f>
        <v>35</v>
      </c>
    </row>
    <row r="76" spans="1:7" ht="38.25">
      <c r="A76" s="70" t="s">
        <v>70</v>
      </c>
      <c r="B76" s="34" t="s">
        <v>31</v>
      </c>
      <c r="C76" s="34" t="s">
        <v>25</v>
      </c>
      <c r="D76" s="34" t="s">
        <v>14</v>
      </c>
      <c r="E76" s="92" t="s">
        <v>139</v>
      </c>
      <c r="F76" s="87">
        <v>100</v>
      </c>
      <c r="G76" s="147">
        <f>G77</f>
        <v>33.5</v>
      </c>
    </row>
    <row r="77" spans="1:7" ht="12.75">
      <c r="A77" s="71" t="s">
        <v>104</v>
      </c>
      <c r="B77" s="35" t="s">
        <v>31</v>
      </c>
      <c r="C77" s="35" t="s">
        <v>25</v>
      </c>
      <c r="D77" s="35" t="s">
        <v>14</v>
      </c>
      <c r="E77" s="66" t="s">
        <v>139</v>
      </c>
      <c r="F77" s="38">
        <v>120</v>
      </c>
      <c r="G77" s="125">
        <f>G78+G79</f>
        <v>33.5</v>
      </c>
    </row>
    <row r="78" spans="1:7" ht="12.75">
      <c r="A78" s="11" t="s">
        <v>128</v>
      </c>
      <c r="B78" s="35" t="s">
        <v>31</v>
      </c>
      <c r="C78" s="35" t="s">
        <v>25</v>
      </c>
      <c r="D78" s="35" t="s">
        <v>14</v>
      </c>
      <c r="E78" s="66" t="s">
        <v>139</v>
      </c>
      <c r="F78" s="38">
        <v>121</v>
      </c>
      <c r="G78" s="39">
        <v>25.7</v>
      </c>
    </row>
    <row r="79" spans="1:7" ht="38.25">
      <c r="A79" s="11" t="s">
        <v>171</v>
      </c>
      <c r="B79" s="35" t="s">
        <v>31</v>
      </c>
      <c r="C79" s="35" t="s">
        <v>25</v>
      </c>
      <c r="D79" s="35" t="s">
        <v>14</v>
      </c>
      <c r="E79" s="66" t="s">
        <v>139</v>
      </c>
      <c r="F79" s="38">
        <v>129</v>
      </c>
      <c r="G79" s="125">
        <v>7.8</v>
      </c>
    </row>
    <row r="80" spans="1:7" ht="15.75" customHeight="1">
      <c r="A80" s="70" t="s">
        <v>105</v>
      </c>
      <c r="B80" s="34" t="s">
        <v>31</v>
      </c>
      <c r="C80" s="34" t="s">
        <v>25</v>
      </c>
      <c r="D80" s="34" t="s">
        <v>14</v>
      </c>
      <c r="E80" s="92" t="s">
        <v>181</v>
      </c>
      <c r="F80" s="87">
        <v>200</v>
      </c>
      <c r="G80" s="37">
        <f>G81</f>
        <v>1.5</v>
      </c>
    </row>
    <row r="81" spans="1:7" ht="21" customHeight="1">
      <c r="A81" s="70" t="s">
        <v>106</v>
      </c>
      <c r="B81" s="34" t="s">
        <v>31</v>
      </c>
      <c r="C81" s="34" t="s">
        <v>25</v>
      </c>
      <c r="D81" s="34" t="s">
        <v>14</v>
      </c>
      <c r="E81" s="92" t="s">
        <v>181</v>
      </c>
      <c r="F81" s="87">
        <v>240</v>
      </c>
      <c r="G81" s="37">
        <f>G82</f>
        <v>1.5</v>
      </c>
    </row>
    <row r="82" spans="1:7" ht="25.5">
      <c r="A82" s="68" t="s">
        <v>107</v>
      </c>
      <c r="B82" s="35" t="s">
        <v>31</v>
      </c>
      <c r="C82" s="35" t="s">
        <v>25</v>
      </c>
      <c r="D82" s="35" t="s">
        <v>14</v>
      </c>
      <c r="E82" s="66" t="s">
        <v>181</v>
      </c>
      <c r="F82" s="38">
        <v>244</v>
      </c>
      <c r="G82" s="39">
        <v>1.5</v>
      </c>
    </row>
    <row r="83" spans="1:7" ht="18.75" customHeight="1">
      <c r="A83" s="194" t="s">
        <v>193</v>
      </c>
      <c r="B83" s="128" t="s">
        <v>31</v>
      </c>
      <c r="C83" s="128" t="s">
        <v>39</v>
      </c>
      <c r="D83" s="128" t="s">
        <v>21</v>
      </c>
      <c r="E83" s="128" t="s">
        <v>194</v>
      </c>
      <c r="F83" s="128"/>
      <c r="G83" s="160">
        <f>G84</f>
        <v>395.9</v>
      </c>
    </row>
    <row r="84" spans="1:7" ht="15" customHeight="1">
      <c r="A84" s="70" t="s">
        <v>105</v>
      </c>
      <c r="B84" s="16" t="s">
        <v>31</v>
      </c>
      <c r="C84" s="16" t="s">
        <v>39</v>
      </c>
      <c r="D84" s="16" t="s">
        <v>21</v>
      </c>
      <c r="E84" s="140" t="s">
        <v>194</v>
      </c>
      <c r="F84" s="16" t="s">
        <v>19</v>
      </c>
      <c r="G84" s="255">
        <f>G85</f>
        <v>395.9</v>
      </c>
    </row>
    <row r="85" spans="1:7" ht="17.25" customHeight="1">
      <c r="A85" s="70" t="s">
        <v>106</v>
      </c>
      <c r="B85" s="16" t="s">
        <v>31</v>
      </c>
      <c r="C85" s="16" t="s">
        <v>39</v>
      </c>
      <c r="D85" s="16" t="s">
        <v>21</v>
      </c>
      <c r="E85" s="140" t="s">
        <v>194</v>
      </c>
      <c r="F85" s="16" t="s">
        <v>75</v>
      </c>
      <c r="G85" s="255">
        <f>G86</f>
        <v>395.9</v>
      </c>
    </row>
    <row r="86" spans="1:7" ht="25.5">
      <c r="A86" s="68" t="s">
        <v>107</v>
      </c>
      <c r="B86" s="179" t="s">
        <v>31</v>
      </c>
      <c r="C86" s="179" t="s">
        <v>39</v>
      </c>
      <c r="D86" s="179" t="s">
        <v>21</v>
      </c>
      <c r="E86" s="254" t="s">
        <v>194</v>
      </c>
      <c r="F86" s="179" t="s">
        <v>71</v>
      </c>
      <c r="G86" s="206">
        <v>395.9</v>
      </c>
    </row>
    <row r="87" spans="1:7" ht="12.75">
      <c r="A87" s="277" t="s">
        <v>90</v>
      </c>
      <c r="B87" s="157" t="s">
        <v>31</v>
      </c>
      <c r="C87" s="157" t="s">
        <v>41</v>
      </c>
      <c r="D87" s="157"/>
      <c r="E87" s="287"/>
      <c r="F87" s="287"/>
      <c r="G87" s="127">
        <f>G88</f>
        <v>2570</v>
      </c>
    </row>
    <row r="88" spans="1:7" ht="12.75">
      <c r="A88" s="51" t="s">
        <v>42</v>
      </c>
      <c r="B88" s="34" t="s">
        <v>31</v>
      </c>
      <c r="C88" s="34" t="s">
        <v>41</v>
      </c>
      <c r="D88" s="34" t="s">
        <v>14</v>
      </c>
      <c r="E88" s="93"/>
      <c r="F88" s="93"/>
      <c r="G88" s="57">
        <f>G89</f>
        <v>2570</v>
      </c>
    </row>
    <row r="89" spans="1:7" ht="12.75">
      <c r="A89" s="15" t="s">
        <v>94</v>
      </c>
      <c r="B89" s="34" t="s">
        <v>31</v>
      </c>
      <c r="C89" s="34" t="s">
        <v>41</v>
      </c>
      <c r="D89" s="34" t="s">
        <v>14</v>
      </c>
      <c r="E89" s="93" t="s">
        <v>161</v>
      </c>
      <c r="F89" s="93"/>
      <c r="G89" s="57">
        <f>G90+G93</f>
        <v>2570</v>
      </c>
    </row>
    <row r="90" spans="1:7" ht="25.5">
      <c r="A90" s="109" t="s">
        <v>82</v>
      </c>
      <c r="B90" s="35" t="s">
        <v>31</v>
      </c>
      <c r="C90" s="35" t="s">
        <v>41</v>
      </c>
      <c r="D90" s="35" t="s">
        <v>14</v>
      </c>
      <c r="E90" s="35" t="s">
        <v>162</v>
      </c>
      <c r="F90" s="76" t="s">
        <v>84</v>
      </c>
      <c r="G90" s="32">
        <f>G91</f>
        <v>2150</v>
      </c>
    </row>
    <row r="91" spans="1:7" ht="12.75">
      <c r="A91" s="109" t="s">
        <v>83</v>
      </c>
      <c r="B91" s="35" t="s">
        <v>31</v>
      </c>
      <c r="C91" s="35" t="s">
        <v>41</v>
      </c>
      <c r="D91" s="35" t="s">
        <v>14</v>
      </c>
      <c r="E91" s="35" t="s">
        <v>162</v>
      </c>
      <c r="F91" s="76" t="s">
        <v>85</v>
      </c>
      <c r="G91" s="32">
        <f>G92</f>
        <v>2150</v>
      </c>
    </row>
    <row r="92" spans="1:7" ht="38.25">
      <c r="A92" s="109" t="s">
        <v>110</v>
      </c>
      <c r="B92" s="35" t="s">
        <v>31</v>
      </c>
      <c r="C92" s="35" t="s">
        <v>41</v>
      </c>
      <c r="D92" s="35" t="s">
        <v>14</v>
      </c>
      <c r="E92" s="35" t="s">
        <v>162</v>
      </c>
      <c r="F92" s="76" t="s">
        <v>86</v>
      </c>
      <c r="G92" s="32">
        <v>2150</v>
      </c>
    </row>
    <row r="93" spans="1:7" ht="12.75">
      <c r="A93" s="43" t="s">
        <v>43</v>
      </c>
      <c r="B93" s="44" t="s">
        <v>31</v>
      </c>
      <c r="C93" s="44" t="s">
        <v>41</v>
      </c>
      <c r="D93" s="44" t="s">
        <v>14</v>
      </c>
      <c r="E93" s="154" t="s">
        <v>163</v>
      </c>
      <c r="F93" s="44"/>
      <c r="G93" s="46">
        <f>G95</f>
        <v>420</v>
      </c>
    </row>
    <row r="94" spans="1:7" ht="15.75" customHeight="1">
      <c r="A94" s="15" t="s">
        <v>95</v>
      </c>
      <c r="B94" s="16" t="s">
        <v>31</v>
      </c>
      <c r="C94" s="16" t="s">
        <v>41</v>
      </c>
      <c r="D94" s="16" t="s">
        <v>14</v>
      </c>
      <c r="E94" s="16" t="s">
        <v>163</v>
      </c>
      <c r="F94" s="34"/>
      <c r="G94" s="117">
        <f>G95</f>
        <v>420</v>
      </c>
    </row>
    <row r="95" spans="1:7" ht="25.5">
      <c r="A95" s="109" t="s">
        <v>82</v>
      </c>
      <c r="B95" s="18" t="s">
        <v>31</v>
      </c>
      <c r="C95" s="18" t="s">
        <v>41</v>
      </c>
      <c r="D95" s="18" t="s">
        <v>14</v>
      </c>
      <c r="E95" s="18" t="s">
        <v>163</v>
      </c>
      <c r="F95" s="18" t="s">
        <v>84</v>
      </c>
      <c r="G95" s="19">
        <f>G96</f>
        <v>420</v>
      </c>
    </row>
    <row r="96" spans="1:7" ht="12.75">
      <c r="A96" s="109" t="s">
        <v>83</v>
      </c>
      <c r="B96" s="18" t="s">
        <v>31</v>
      </c>
      <c r="C96" s="18" t="s">
        <v>41</v>
      </c>
      <c r="D96" s="18" t="s">
        <v>14</v>
      </c>
      <c r="E96" s="18" t="s">
        <v>163</v>
      </c>
      <c r="F96" s="18" t="s">
        <v>85</v>
      </c>
      <c r="G96" s="19">
        <f>G97</f>
        <v>420</v>
      </c>
    </row>
    <row r="97" spans="1:9" ht="38.25">
      <c r="A97" s="109" t="s">
        <v>110</v>
      </c>
      <c r="B97" s="18" t="s">
        <v>31</v>
      </c>
      <c r="C97" s="18" t="s">
        <v>41</v>
      </c>
      <c r="D97" s="18" t="s">
        <v>14</v>
      </c>
      <c r="E97" s="18" t="s">
        <v>163</v>
      </c>
      <c r="F97" s="18" t="s">
        <v>86</v>
      </c>
      <c r="G97" s="19">
        <v>420</v>
      </c>
      <c r="I97" s="142"/>
    </row>
    <row r="98" spans="1:7" ht="12.75">
      <c r="A98" s="182" t="s">
        <v>123</v>
      </c>
      <c r="B98" s="168" t="s">
        <v>31</v>
      </c>
      <c r="C98" s="168" t="s">
        <v>120</v>
      </c>
      <c r="D98" s="168" t="s">
        <v>14</v>
      </c>
      <c r="E98" s="157" t="s">
        <v>164</v>
      </c>
      <c r="F98" s="168"/>
      <c r="G98" s="169">
        <f>G99</f>
        <v>278</v>
      </c>
    </row>
    <row r="99" spans="1:7" ht="12.75">
      <c r="A99" s="181" t="s">
        <v>122</v>
      </c>
      <c r="B99" s="18" t="s">
        <v>31</v>
      </c>
      <c r="C99" s="18" t="s">
        <v>120</v>
      </c>
      <c r="D99" s="18" t="s">
        <v>14</v>
      </c>
      <c r="E99" s="35" t="s">
        <v>165</v>
      </c>
      <c r="F99" s="179"/>
      <c r="G99" s="180">
        <f>G100</f>
        <v>278</v>
      </c>
    </row>
    <row r="100" spans="1:7" ht="12.75">
      <c r="A100" s="19" t="s">
        <v>122</v>
      </c>
      <c r="B100" s="18" t="s">
        <v>31</v>
      </c>
      <c r="C100" s="18" t="s">
        <v>120</v>
      </c>
      <c r="D100" s="18" t="s">
        <v>14</v>
      </c>
      <c r="E100" s="35" t="s">
        <v>165</v>
      </c>
      <c r="F100" s="179" t="s">
        <v>23</v>
      </c>
      <c r="G100" s="180">
        <f>G101</f>
        <v>278</v>
      </c>
    </row>
    <row r="101" spans="1:7" ht="25.5">
      <c r="A101" s="99" t="s">
        <v>156</v>
      </c>
      <c r="B101" s="18" t="s">
        <v>31</v>
      </c>
      <c r="C101" s="18" t="s">
        <v>120</v>
      </c>
      <c r="D101" s="18" t="s">
        <v>14</v>
      </c>
      <c r="E101" s="35" t="s">
        <v>165</v>
      </c>
      <c r="F101" s="179" t="s">
        <v>152</v>
      </c>
      <c r="G101" s="180">
        <f>G102</f>
        <v>278</v>
      </c>
    </row>
    <row r="102" spans="1:7" ht="25.5">
      <c r="A102" s="11" t="s">
        <v>125</v>
      </c>
      <c r="B102" s="18" t="s">
        <v>31</v>
      </c>
      <c r="C102" s="18" t="s">
        <v>120</v>
      </c>
      <c r="D102" s="18" t="s">
        <v>14</v>
      </c>
      <c r="E102" s="35" t="s">
        <v>165</v>
      </c>
      <c r="F102" s="18" t="s">
        <v>192</v>
      </c>
      <c r="G102" s="19">
        <v>278</v>
      </c>
    </row>
    <row r="103" spans="1:7" ht="12.75">
      <c r="A103" s="238" t="s">
        <v>178</v>
      </c>
      <c r="B103" s="128" t="s">
        <v>31</v>
      </c>
      <c r="C103" s="128" t="s">
        <v>30</v>
      </c>
      <c r="D103" s="128" t="s">
        <v>14</v>
      </c>
      <c r="E103" s="217"/>
      <c r="F103" s="128"/>
      <c r="G103" s="241">
        <f>G104</f>
        <v>10</v>
      </c>
    </row>
    <row r="104" spans="1:7" ht="15.75" customHeight="1">
      <c r="A104" s="70" t="s">
        <v>105</v>
      </c>
      <c r="B104" s="18" t="s">
        <v>31</v>
      </c>
      <c r="C104" s="18" t="s">
        <v>30</v>
      </c>
      <c r="D104" s="18" t="s">
        <v>14</v>
      </c>
      <c r="E104" s="66" t="s">
        <v>186</v>
      </c>
      <c r="F104" s="18" t="s">
        <v>19</v>
      </c>
      <c r="G104" s="19">
        <f>G105</f>
        <v>10</v>
      </c>
    </row>
    <row r="105" spans="1:7" ht="20.25" customHeight="1">
      <c r="A105" s="70" t="s">
        <v>106</v>
      </c>
      <c r="B105" s="18" t="s">
        <v>31</v>
      </c>
      <c r="C105" s="18" t="s">
        <v>30</v>
      </c>
      <c r="D105" s="18" t="s">
        <v>14</v>
      </c>
      <c r="E105" s="66" t="s">
        <v>186</v>
      </c>
      <c r="F105" s="18" t="s">
        <v>75</v>
      </c>
      <c r="G105" s="19">
        <f>G106</f>
        <v>10</v>
      </c>
    </row>
    <row r="106" spans="1:7" ht="25.5">
      <c r="A106" s="68" t="s">
        <v>107</v>
      </c>
      <c r="B106" s="18" t="s">
        <v>31</v>
      </c>
      <c r="C106" s="18" t="s">
        <v>30</v>
      </c>
      <c r="D106" s="18" t="s">
        <v>14</v>
      </c>
      <c r="E106" s="66" t="s">
        <v>186</v>
      </c>
      <c r="F106" s="18" t="s">
        <v>71</v>
      </c>
      <c r="G106" s="19">
        <v>10</v>
      </c>
    </row>
    <row r="107" spans="1:7" ht="15.75">
      <c r="A107" s="165" t="s">
        <v>102</v>
      </c>
      <c r="B107" s="166" t="s">
        <v>31</v>
      </c>
      <c r="C107" s="166" t="s">
        <v>44</v>
      </c>
      <c r="D107" s="166" t="s">
        <v>40</v>
      </c>
      <c r="E107" s="166"/>
      <c r="F107" s="166"/>
      <c r="G107" s="167" t="str">
        <f>G108</f>
        <v>6,1</v>
      </c>
    </row>
    <row r="108" spans="1:7" ht="12.75">
      <c r="A108" s="190" t="s">
        <v>103</v>
      </c>
      <c r="B108" s="198" t="s">
        <v>31</v>
      </c>
      <c r="C108" s="198" t="s">
        <v>44</v>
      </c>
      <c r="D108" s="198" t="s">
        <v>14</v>
      </c>
      <c r="E108" s="188" t="s">
        <v>140</v>
      </c>
      <c r="F108" s="198"/>
      <c r="G108" s="210" t="str">
        <f>G109</f>
        <v>6,1</v>
      </c>
    </row>
    <row r="109" spans="1:7" ht="12.75">
      <c r="A109" s="19" t="s">
        <v>100</v>
      </c>
      <c r="B109" s="76" t="s">
        <v>31</v>
      </c>
      <c r="C109" s="76" t="s">
        <v>44</v>
      </c>
      <c r="D109" s="76" t="s">
        <v>14</v>
      </c>
      <c r="E109" s="35" t="s">
        <v>166</v>
      </c>
      <c r="F109" s="76" t="s">
        <v>98</v>
      </c>
      <c r="G109" s="133" t="str">
        <f>G110</f>
        <v>6,1</v>
      </c>
    </row>
    <row r="110" spans="1:7" ht="12.75">
      <c r="A110" s="19" t="s">
        <v>101</v>
      </c>
      <c r="B110" s="76" t="s">
        <v>31</v>
      </c>
      <c r="C110" s="76" t="s">
        <v>44</v>
      </c>
      <c r="D110" s="76" t="s">
        <v>14</v>
      </c>
      <c r="E110" s="35" t="s">
        <v>166</v>
      </c>
      <c r="F110" s="76" t="s">
        <v>99</v>
      </c>
      <c r="G110" s="133" t="s">
        <v>205</v>
      </c>
    </row>
    <row r="111" spans="1:7" ht="25.5">
      <c r="A111" s="141" t="s">
        <v>168</v>
      </c>
      <c r="B111" s="163" t="s">
        <v>31</v>
      </c>
      <c r="C111" s="164">
        <v>14</v>
      </c>
      <c r="D111" s="163" t="s">
        <v>40</v>
      </c>
      <c r="E111" s="157" t="s">
        <v>155</v>
      </c>
      <c r="F111" s="164"/>
      <c r="G111" s="159">
        <f>G112</f>
        <v>63.6</v>
      </c>
    </row>
    <row r="112" spans="1:7" ht="12.75">
      <c r="A112" s="207" t="s">
        <v>151</v>
      </c>
      <c r="B112" s="204" t="s">
        <v>31</v>
      </c>
      <c r="C112" s="208">
        <v>14</v>
      </c>
      <c r="D112" s="204" t="s">
        <v>21</v>
      </c>
      <c r="E112" s="185" t="s">
        <v>167</v>
      </c>
      <c r="F112" s="208">
        <v>500</v>
      </c>
      <c r="G112" s="209">
        <f>G113</f>
        <v>63.6</v>
      </c>
    </row>
    <row r="113" spans="1:7" ht="12.75">
      <c r="A113" s="19" t="s">
        <v>154</v>
      </c>
      <c r="B113" s="178" t="s">
        <v>31</v>
      </c>
      <c r="C113" s="177">
        <v>14</v>
      </c>
      <c r="D113" s="178" t="s">
        <v>21</v>
      </c>
      <c r="E113" s="179" t="s">
        <v>167</v>
      </c>
      <c r="F113" s="177">
        <v>540</v>
      </c>
      <c r="G113" s="300">
        <v>63.6</v>
      </c>
    </row>
    <row r="114" spans="1:7" ht="28.5">
      <c r="A114" s="162" t="s">
        <v>144</v>
      </c>
      <c r="B114" s="134" t="s">
        <v>31</v>
      </c>
      <c r="C114" s="145"/>
      <c r="D114" s="134"/>
      <c r="E114" s="128"/>
      <c r="F114" s="145"/>
      <c r="G114" s="161">
        <f>G115+G119+G123+G127+G147+G131+G135+G139+G143+G154+G158+G162+G166+G170+G174</f>
        <v>9705.4</v>
      </c>
    </row>
    <row r="115" spans="1:7" ht="25.5">
      <c r="A115" s="264" t="s">
        <v>200</v>
      </c>
      <c r="B115" s="128" t="s">
        <v>31</v>
      </c>
      <c r="C115" s="128" t="s">
        <v>25</v>
      </c>
      <c r="D115" s="128" t="s">
        <v>38</v>
      </c>
      <c r="E115" s="134" t="s">
        <v>213</v>
      </c>
      <c r="F115" s="128"/>
      <c r="G115" s="248">
        <f>G116</f>
        <v>5</v>
      </c>
    </row>
    <row r="116" spans="1:7" ht="17.25" customHeight="1">
      <c r="A116" s="70" t="s">
        <v>105</v>
      </c>
      <c r="B116" s="88" t="s">
        <v>31</v>
      </c>
      <c r="C116" s="88" t="s">
        <v>25</v>
      </c>
      <c r="D116" s="88" t="s">
        <v>38</v>
      </c>
      <c r="E116" s="73" t="s">
        <v>213</v>
      </c>
      <c r="F116" s="88" t="s">
        <v>19</v>
      </c>
      <c r="G116" s="89">
        <f>G117</f>
        <v>5</v>
      </c>
    </row>
    <row r="117" spans="1:7" ht="17.25" customHeight="1">
      <c r="A117" s="70" t="s">
        <v>106</v>
      </c>
      <c r="B117" s="86" t="s">
        <v>31</v>
      </c>
      <c r="C117" s="86" t="s">
        <v>25</v>
      </c>
      <c r="D117" s="86" t="s">
        <v>38</v>
      </c>
      <c r="E117" s="73" t="s">
        <v>213</v>
      </c>
      <c r="F117" s="86" t="s">
        <v>75</v>
      </c>
      <c r="G117" s="90">
        <f>G118</f>
        <v>5</v>
      </c>
    </row>
    <row r="118" spans="1:7" ht="25.5">
      <c r="A118" s="71" t="s">
        <v>107</v>
      </c>
      <c r="B118" s="213" t="s">
        <v>31</v>
      </c>
      <c r="C118" s="213" t="s">
        <v>25</v>
      </c>
      <c r="D118" s="213" t="s">
        <v>38</v>
      </c>
      <c r="E118" s="76" t="s">
        <v>213</v>
      </c>
      <c r="F118" s="213" t="s">
        <v>71</v>
      </c>
      <c r="G118" s="214">
        <v>5</v>
      </c>
    </row>
    <row r="119" spans="1:7" ht="25.5">
      <c r="A119" s="247" t="s">
        <v>202</v>
      </c>
      <c r="B119" s="217" t="s">
        <v>31</v>
      </c>
      <c r="C119" s="217" t="s">
        <v>25</v>
      </c>
      <c r="D119" s="217" t="s">
        <v>38</v>
      </c>
      <c r="E119" s="217" t="s">
        <v>223</v>
      </c>
      <c r="F119" s="217"/>
      <c r="G119" s="248">
        <f>G120</f>
        <v>5</v>
      </c>
    </row>
    <row r="120" spans="1:7" ht="15.75" customHeight="1">
      <c r="A120" s="70" t="s">
        <v>105</v>
      </c>
      <c r="B120" s="91" t="s">
        <v>31</v>
      </c>
      <c r="C120" s="91" t="s">
        <v>25</v>
      </c>
      <c r="D120" s="91" t="s">
        <v>38</v>
      </c>
      <c r="E120" s="92" t="s">
        <v>223</v>
      </c>
      <c r="F120" s="91" t="s">
        <v>19</v>
      </c>
      <c r="G120" s="29">
        <f>G121</f>
        <v>5</v>
      </c>
    </row>
    <row r="121" spans="1:7" ht="18.75" customHeight="1">
      <c r="A121" s="70" t="s">
        <v>106</v>
      </c>
      <c r="B121" s="91" t="s">
        <v>31</v>
      </c>
      <c r="C121" s="91" t="s">
        <v>25</v>
      </c>
      <c r="D121" s="91" t="s">
        <v>38</v>
      </c>
      <c r="E121" s="92" t="s">
        <v>223</v>
      </c>
      <c r="F121" s="91" t="s">
        <v>75</v>
      </c>
      <c r="G121" s="29">
        <f>G122</f>
        <v>5</v>
      </c>
    </row>
    <row r="122" spans="1:7" ht="25.5">
      <c r="A122" s="68" t="s">
        <v>107</v>
      </c>
      <c r="B122" s="47" t="s">
        <v>31</v>
      </c>
      <c r="C122" s="47" t="s">
        <v>25</v>
      </c>
      <c r="D122" s="47" t="s">
        <v>38</v>
      </c>
      <c r="E122" s="66" t="s">
        <v>223</v>
      </c>
      <c r="F122" s="47" t="s">
        <v>71</v>
      </c>
      <c r="G122" s="30">
        <v>5</v>
      </c>
    </row>
    <row r="123" spans="1:7" ht="25.5">
      <c r="A123" s="141" t="s">
        <v>203</v>
      </c>
      <c r="B123" s="137" t="s">
        <v>31</v>
      </c>
      <c r="C123" s="137" t="s">
        <v>14</v>
      </c>
      <c r="D123" s="137" t="s">
        <v>44</v>
      </c>
      <c r="E123" s="157" t="s">
        <v>222</v>
      </c>
      <c r="F123" s="158"/>
      <c r="G123" s="159">
        <f>G124</f>
        <v>4</v>
      </c>
    </row>
    <row r="124" spans="1:7" ht="17.25" customHeight="1">
      <c r="A124" s="70" t="s">
        <v>105</v>
      </c>
      <c r="B124" s="116" t="s">
        <v>31</v>
      </c>
      <c r="C124" s="116" t="s">
        <v>14</v>
      </c>
      <c r="D124" s="116" t="s">
        <v>44</v>
      </c>
      <c r="E124" s="34" t="s">
        <v>222</v>
      </c>
      <c r="F124" s="116" t="s">
        <v>19</v>
      </c>
      <c r="G124" s="126">
        <f>G125</f>
        <v>4</v>
      </c>
    </row>
    <row r="125" spans="1:7" ht="25.5">
      <c r="A125" s="70" t="s">
        <v>106</v>
      </c>
      <c r="B125" s="116" t="s">
        <v>31</v>
      </c>
      <c r="C125" s="116" t="s">
        <v>14</v>
      </c>
      <c r="D125" s="116" t="s">
        <v>44</v>
      </c>
      <c r="E125" s="34" t="s">
        <v>222</v>
      </c>
      <c r="F125" s="116" t="s">
        <v>75</v>
      </c>
      <c r="G125" s="126">
        <f>G126</f>
        <v>4</v>
      </c>
    </row>
    <row r="126" spans="1:7" ht="25.5">
      <c r="A126" s="71" t="s">
        <v>107</v>
      </c>
      <c r="B126" s="41" t="s">
        <v>31</v>
      </c>
      <c r="C126" s="41" t="s">
        <v>14</v>
      </c>
      <c r="D126" s="41" t="s">
        <v>44</v>
      </c>
      <c r="E126" s="35" t="s">
        <v>222</v>
      </c>
      <c r="F126" s="41" t="s">
        <v>71</v>
      </c>
      <c r="G126" s="42">
        <v>4</v>
      </c>
    </row>
    <row r="127" spans="1:7" ht="25.5">
      <c r="A127" s="245" t="s">
        <v>201</v>
      </c>
      <c r="B127" s="130" t="s">
        <v>31</v>
      </c>
      <c r="C127" s="130" t="s">
        <v>39</v>
      </c>
      <c r="D127" s="130" t="s">
        <v>16</v>
      </c>
      <c r="E127" s="130" t="s">
        <v>221</v>
      </c>
      <c r="F127" s="130"/>
      <c r="G127" s="138">
        <f>G128</f>
        <v>10</v>
      </c>
    </row>
    <row r="128" spans="1:7" ht="15.75" customHeight="1">
      <c r="A128" s="70" t="s">
        <v>105</v>
      </c>
      <c r="B128" s="16" t="s">
        <v>31</v>
      </c>
      <c r="C128" s="16" t="s">
        <v>39</v>
      </c>
      <c r="D128" s="16" t="s">
        <v>16</v>
      </c>
      <c r="E128" s="53" t="s">
        <v>221</v>
      </c>
      <c r="F128" s="16" t="s">
        <v>19</v>
      </c>
      <c r="G128" s="29">
        <f>G129</f>
        <v>10</v>
      </c>
    </row>
    <row r="129" spans="1:7" ht="19.5" customHeight="1">
      <c r="A129" s="70" t="s">
        <v>106</v>
      </c>
      <c r="B129" s="16" t="s">
        <v>31</v>
      </c>
      <c r="C129" s="16" t="s">
        <v>39</v>
      </c>
      <c r="D129" s="16" t="s">
        <v>16</v>
      </c>
      <c r="E129" s="53" t="s">
        <v>221</v>
      </c>
      <c r="F129" s="16" t="s">
        <v>75</v>
      </c>
      <c r="G129" s="29">
        <f>G130</f>
        <v>10</v>
      </c>
    </row>
    <row r="130" spans="1:7" ht="25.5">
      <c r="A130" s="71" t="s">
        <v>107</v>
      </c>
      <c r="B130" s="18" t="s">
        <v>31</v>
      </c>
      <c r="C130" s="18" t="s">
        <v>39</v>
      </c>
      <c r="D130" s="18" t="s">
        <v>16</v>
      </c>
      <c r="E130" s="40" t="s">
        <v>221</v>
      </c>
      <c r="F130" s="18" t="s">
        <v>71</v>
      </c>
      <c r="G130" s="30">
        <v>10</v>
      </c>
    </row>
    <row r="131" spans="1:7" ht="25.5">
      <c r="A131" s="129" t="s">
        <v>239</v>
      </c>
      <c r="B131" s="128" t="s">
        <v>31</v>
      </c>
      <c r="C131" s="128" t="s">
        <v>41</v>
      </c>
      <c r="D131" s="128" t="s">
        <v>14</v>
      </c>
      <c r="E131" s="217" t="s">
        <v>220</v>
      </c>
      <c r="F131" s="223"/>
      <c r="G131" s="224">
        <f>G132</f>
        <v>42</v>
      </c>
    </row>
    <row r="132" spans="1:7" ht="15" customHeight="1">
      <c r="A132" s="70" t="s">
        <v>105</v>
      </c>
      <c r="B132" s="16" t="s">
        <v>31</v>
      </c>
      <c r="C132" s="16" t="s">
        <v>41</v>
      </c>
      <c r="D132" s="16" t="s">
        <v>14</v>
      </c>
      <c r="E132" s="92" t="s">
        <v>220</v>
      </c>
      <c r="F132" s="16" t="s">
        <v>19</v>
      </c>
      <c r="G132" s="136">
        <f>G133</f>
        <v>42</v>
      </c>
    </row>
    <row r="133" spans="1:7" ht="15.75" customHeight="1">
      <c r="A133" s="70" t="s">
        <v>106</v>
      </c>
      <c r="B133" s="16" t="s">
        <v>31</v>
      </c>
      <c r="C133" s="16" t="s">
        <v>41</v>
      </c>
      <c r="D133" s="16" t="s">
        <v>14</v>
      </c>
      <c r="E133" s="92" t="s">
        <v>220</v>
      </c>
      <c r="F133" s="16" t="s">
        <v>75</v>
      </c>
      <c r="G133" s="136">
        <f>G134</f>
        <v>42</v>
      </c>
    </row>
    <row r="134" spans="1:9" ht="25.5">
      <c r="A134" s="71" t="s">
        <v>107</v>
      </c>
      <c r="B134" s="18" t="s">
        <v>31</v>
      </c>
      <c r="C134" s="18" t="s">
        <v>41</v>
      </c>
      <c r="D134" s="18" t="s">
        <v>14</v>
      </c>
      <c r="E134" s="66" t="s">
        <v>220</v>
      </c>
      <c r="F134" s="18" t="s">
        <v>71</v>
      </c>
      <c r="G134" s="153">
        <v>42</v>
      </c>
      <c r="H134" s="111"/>
      <c r="I134" s="111"/>
    </row>
    <row r="135" spans="1:7" ht="38.25">
      <c r="A135" s="129" t="s">
        <v>198</v>
      </c>
      <c r="B135" s="128" t="s">
        <v>31</v>
      </c>
      <c r="C135" s="128" t="s">
        <v>39</v>
      </c>
      <c r="D135" s="128" t="s">
        <v>21</v>
      </c>
      <c r="E135" s="217" t="s">
        <v>219</v>
      </c>
      <c r="F135" s="223"/>
      <c r="G135" s="224">
        <f>G136</f>
        <v>5</v>
      </c>
    </row>
    <row r="136" spans="1:7" ht="18.75" customHeight="1">
      <c r="A136" s="70" t="s">
        <v>105</v>
      </c>
      <c r="B136" s="16" t="s">
        <v>31</v>
      </c>
      <c r="C136" s="16" t="s">
        <v>39</v>
      </c>
      <c r="D136" s="16" t="s">
        <v>21</v>
      </c>
      <c r="E136" s="92" t="s">
        <v>219</v>
      </c>
      <c r="F136" s="16" t="s">
        <v>19</v>
      </c>
      <c r="G136" s="136">
        <f>G137</f>
        <v>5</v>
      </c>
    </row>
    <row r="137" spans="1:7" ht="19.5" customHeight="1">
      <c r="A137" s="70" t="s">
        <v>106</v>
      </c>
      <c r="B137" s="16" t="s">
        <v>31</v>
      </c>
      <c r="C137" s="16" t="s">
        <v>39</v>
      </c>
      <c r="D137" s="16" t="s">
        <v>21</v>
      </c>
      <c r="E137" s="92" t="s">
        <v>219</v>
      </c>
      <c r="F137" s="16" t="s">
        <v>75</v>
      </c>
      <c r="G137" s="136">
        <f>G138</f>
        <v>5</v>
      </c>
    </row>
    <row r="138" spans="1:7" ht="25.5">
      <c r="A138" s="71" t="s">
        <v>107</v>
      </c>
      <c r="B138" s="18" t="s">
        <v>31</v>
      </c>
      <c r="C138" s="18" t="s">
        <v>39</v>
      </c>
      <c r="D138" s="18" t="s">
        <v>21</v>
      </c>
      <c r="E138" s="66" t="s">
        <v>219</v>
      </c>
      <c r="F138" s="18" t="s">
        <v>71</v>
      </c>
      <c r="G138" s="153">
        <v>5</v>
      </c>
    </row>
    <row r="139" spans="1:7" ht="38.25">
      <c r="A139" s="129" t="s">
        <v>197</v>
      </c>
      <c r="B139" s="128" t="s">
        <v>31</v>
      </c>
      <c r="C139" s="128" t="s">
        <v>25</v>
      </c>
      <c r="D139" s="128" t="s">
        <v>38</v>
      </c>
      <c r="E139" s="217" t="s">
        <v>218</v>
      </c>
      <c r="F139" s="223"/>
      <c r="G139" s="224">
        <f>G140</f>
        <v>1545.6</v>
      </c>
    </row>
    <row r="140" spans="1:7" ht="13.5" customHeight="1">
      <c r="A140" s="70" t="s">
        <v>105</v>
      </c>
      <c r="B140" s="16" t="s">
        <v>31</v>
      </c>
      <c r="C140" s="16" t="s">
        <v>25</v>
      </c>
      <c r="D140" s="16" t="s">
        <v>38</v>
      </c>
      <c r="E140" s="92" t="s">
        <v>218</v>
      </c>
      <c r="F140" s="16" t="s">
        <v>19</v>
      </c>
      <c r="G140" s="136">
        <f>G141</f>
        <v>1545.6</v>
      </c>
    </row>
    <row r="141" spans="1:7" ht="17.25" customHeight="1">
      <c r="A141" s="70" t="s">
        <v>106</v>
      </c>
      <c r="B141" s="16" t="s">
        <v>31</v>
      </c>
      <c r="C141" s="16" t="s">
        <v>25</v>
      </c>
      <c r="D141" s="16" t="s">
        <v>38</v>
      </c>
      <c r="E141" s="92" t="s">
        <v>218</v>
      </c>
      <c r="F141" s="16" t="s">
        <v>75</v>
      </c>
      <c r="G141" s="136">
        <f>G142</f>
        <v>1545.6</v>
      </c>
    </row>
    <row r="142" spans="1:7" ht="25.5">
      <c r="A142" s="71" t="s">
        <v>107</v>
      </c>
      <c r="B142" s="18" t="s">
        <v>31</v>
      </c>
      <c r="C142" s="18" t="s">
        <v>25</v>
      </c>
      <c r="D142" s="18" t="s">
        <v>38</v>
      </c>
      <c r="E142" s="66" t="s">
        <v>218</v>
      </c>
      <c r="F142" s="18" t="s">
        <v>71</v>
      </c>
      <c r="G142" s="153">
        <v>1545.6</v>
      </c>
    </row>
    <row r="143" spans="1:7" s="256" customFormat="1" ht="14.25" customHeight="1">
      <c r="A143" s="129" t="s">
        <v>188</v>
      </c>
      <c r="B143" s="215" t="s">
        <v>31</v>
      </c>
      <c r="C143" s="215" t="s">
        <v>14</v>
      </c>
      <c r="D143" s="215" t="s">
        <v>44</v>
      </c>
      <c r="E143" s="263" t="s">
        <v>217</v>
      </c>
      <c r="F143" s="239"/>
      <c r="G143" s="138">
        <f>G144</f>
        <v>5</v>
      </c>
    </row>
    <row r="144" spans="1:7" ht="15" customHeight="1">
      <c r="A144" s="70" t="s">
        <v>105</v>
      </c>
      <c r="B144" s="16" t="s">
        <v>31</v>
      </c>
      <c r="C144" s="16" t="s">
        <v>14</v>
      </c>
      <c r="D144" s="16" t="s">
        <v>44</v>
      </c>
      <c r="E144" s="92" t="s">
        <v>217</v>
      </c>
      <c r="F144" s="16" t="s">
        <v>19</v>
      </c>
      <c r="G144" s="257">
        <f>G145</f>
        <v>5</v>
      </c>
    </row>
    <row r="145" spans="1:7" ht="25.5">
      <c r="A145" s="70" t="s">
        <v>106</v>
      </c>
      <c r="B145" s="16" t="s">
        <v>31</v>
      </c>
      <c r="C145" s="16" t="s">
        <v>14</v>
      </c>
      <c r="D145" s="16" t="s">
        <v>44</v>
      </c>
      <c r="E145" s="92" t="s">
        <v>217</v>
      </c>
      <c r="F145" s="16" t="s">
        <v>75</v>
      </c>
      <c r="G145" s="257">
        <f>G146</f>
        <v>5</v>
      </c>
    </row>
    <row r="146" spans="1:8" ht="25.5">
      <c r="A146" s="71" t="s">
        <v>107</v>
      </c>
      <c r="B146" s="18" t="s">
        <v>31</v>
      </c>
      <c r="C146" s="18" t="s">
        <v>14</v>
      </c>
      <c r="D146" s="18" t="s">
        <v>44</v>
      </c>
      <c r="E146" s="66" t="s">
        <v>217</v>
      </c>
      <c r="F146" s="18" t="s">
        <v>71</v>
      </c>
      <c r="G146" s="240">
        <v>5</v>
      </c>
      <c r="H146" s="228"/>
    </row>
    <row r="147" spans="1:7" ht="38.25">
      <c r="A147" s="231" t="s">
        <v>204</v>
      </c>
      <c r="B147" s="130" t="s">
        <v>31</v>
      </c>
      <c r="C147" s="130" t="s">
        <v>39</v>
      </c>
      <c r="D147" s="130" t="s">
        <v>14</v>
      </c>
      <c r="E147" s="217"/>
      <c r="F147" s="130"/>
      <c r="G147" s="138">
        <f>G148+G151</f>
        <v>6259</v>
      </c>
    </row>
    <row r="148" spans="1:7" ht="24" customHeight="1">
      <c r="A148" s="70" t="s">
        <v>190</v>
      </c>
      <c r="B148" s="16" t="s">
        <v>31</v>
      </c>
      <c r="C148" s="16" t="s">
        <v>39</v>
      </c>
      <c r="D148" s="16" t="s">
        <v>14</v>
      </c>
      <c r="E148" s="295" t="s">
        <v>240</v>
      </c>
      <c r="F148" s="296" t="s">
        <v>191</v>
      </c>
      <c r="G148" s="136">
        <f>G149</f>
        <v>6009</v>
      </c>
    </row>
    <row r="149" spans="1:7" ht="15.75" customHeight="1">
      <c r="A149" s="70" t="s">
        <v>228</v>
      </c>
      <c r="B149" s="16" t="s">
        <v>31</v>
      </c>
      <c r="C149" s="16" t="s">
        <v>39</v>
      </c>
      <c r="D149" s="16" t="s">
        <v>14</v>
      </c>
      <c r="E149" s="295" t="s">
        <v>240</v>
      </c>
      <c r="F149" s="296" t="s">
        <v>226</v>
      </c>
      <c r="G149" s="136">
        <f>G150</f>
        <v>6009</v>
      </c>
    </row>
    <row r="150" spans="1:7" ht="25.5">
      <c r="A150" s="71" t="s">
        <v>227</v>
      </c>
      <c r="B150" s="18" t="s">
        <v>31</v>
      </c>
      <c r="C150" s="18" t="s">
        <v>39</v>
      </c>
      <c r="D150" s="18" t="s">
        <v>14</v>
      </c>
      <c r="E150" s="297" t="s">
        <v>240</v>
      </c>
      <c r="F150" s="298" t="s">
        <v>225</v>
      </c>
      <c r="G150" s="153">
        <f>60.1+5948.9</f>
        <v>6009</v>
      </c>
    </row>
    <row r="151" spans="1:7" ht="17.25" customHeight="1">
      <c r="A151" s="70" t="s">
        <v>105</v>
      </c>
      <c r="B151" s="16" t="s">
        <v>31</v>
      </c>
      <c r="C151" s="16" t="s">
        <v>39</v>
      </c>
      <c r="D151" s="16" t="s">
        <v>14</v>
      </c>
      <c r="E151" s="295" t="s">
        <v>214</v>
      </c>
      <c r="F151" s="296" t="s">
        <v>19</v>
      </c>
      <c r="G151" s="136">
        <f>G152</f>
        <v>250</v>
      </c>
    </row>
    <row r="152" spans="1:7" ht="19.5" customHeight="1">
      <c r="A152" s="70" t="s">
        <v>106</v>
      </c>
      <c r="B152" s="16" t="s">
        <v>31</v>
      </c>
      <c r="C152" s="16" t="s">
        <v>39</v>
      </c>
      <c r="D152" s="16" t="s">
        <v>14</v>
      </c>
      <c r="E152" s="295" t="s">
        <v>214</v>
      </c>
      <c r="F152" s="296" t="s">
        <v>75</v>
      </c>
      <c r="G152" s="136">
        <f>G153</f>
        <v>250</v>
      </c>
    </row>
    <row r="153" spans="1:7" ht="25.5">
      <c r="A153" s="71" t="s">
        <v>107</v>
      </c>
      <c r="B153" s="18" t="s">
        <v>31</v>
      </c>
      <c r="C153" s="18" t="s">
        <v>39</v>
      </c>
      <c r="D153" s="18" t="s">
        <v>14</v>
      </c>
      <c r="E153" s="297" t="s">
        <v>214</v>
      </c>
      <c r="F153" s="298" t="s">
        <v>71</v>
      </c>
      <c r="G153" s="153">
        <v>250</v>
      </c>
    </row>
    <row r="154" spans="1:8" ht="25.5">
      <c r="A154" s="129" t="s">
        <v>195</v>
      </c>
      <c r="B154" s="128" t="s">
        <v>31</v>
      </c>
      <c r="C154" s="128" t="s">
        <v>39</v>
      </c>
      <c r="D154" s="128" t="s">
        <v>16</v>
      </c>
      <c r="E154" s="217" t="s">
        <v>216</v>
      </c>
      <c r="F154" s="239"/>
      <c r="G154" s="138">
        <f>G155</f>
        <v>1759.8</v>
      </c>
      <c r="H154" s="228"/>
    </row>
    <row r="155" spans="1:8" ht="15" customHeight="1">
      <c r="A155" s="70" t="s">
        <v>105</v>
      </c>
      <c r="B155" s="16" t="s">
        <v>31</v>
      </c>
      <c r="C155" s="16" t="s">
        <v>39</v>
      </c>
      <c r="D155" s="16" t="s">
        <v>16</v>
      </c>
      <c r="E155" s="92" t="s">
        <v>216</v>
      </c>
      <c r="F155" s="16" t="s">
        <v>19</v>
      </c>
      <c r="G155" s="257">
        <f>G156</f>
        <v>1759.8</v>
      </c>
      <c r="H155" s="228"/>
    </row>
    <row r="156" spans="1:8" ht="15.75" customHeight="1">
      <c r="A156" s="70" t="s">
        <v>106</v>
      </c>
      <c r="B156" s="16" t="s">
        <v>31</v>
      </c>
      <c r="C156" s="16" t="s">
        <v>39</v>
      </c>
      <c r="D156" s="16" t="s">
        <v>16</v>
      </c>
      <c r="E156" s="92" t="s">
        <v>216</v>
      </c>
      <c r="F156" s="16" t="s">
        <v>75</v>
      </c>
      <c r="G156" s="257">
        <f>G157</f>
        <v>1759.8</v>
      </c>
      <c r="H156" s="228"/>
    </row>
    <row r="157" spans="1:8" ht="25.5">
      <c r="A157" s="71" t="s">
        <v>107</v>
      </c>
      <c r="B157" s="18" t="s">
        <v>31</v>
      </c>
      <c r="C157" s="18" t="s">
        <v>39</v>
      </c>
      <c r="D157" s="18" t="s">
        <v>16</v>
      </c>
      <c r="E157" s="66" t="s">
        <v>216</v>
      </c>
      <c r="F157" s="18" t="s">
        <v>71</v>
      </c>
      <c r="G157" s="299">
        <f>1792.2-50+17.6</f>
        <v>1759.8</v>
      </c>
      <c r="H157" s="228"/>
    </row>
    <row r="158" spans="1:7" ht="25.5">
      <c r="A158" s="129" t="s">
        <v>196</v>
      </c>
      <c r="B158" s="128" t="s">
        <v>31</v>
      </c>
      <c r="C158" s="128" t="s">
        <v>14</v>
      </c>
      <c r="D158" s="128" t="s">
        <v>44</v>
      </c>
      <c r="E158" s="217" t="s">
        <v>215</v>
      </c>
      <c r="F158" s="239"/>
      <c r="G158" s="138">
        <f>G159</f>
        <v>5</v>
      </c>
    </row>
    <row r="159" spans="1:7" ht="16.5" customHeight="1">
      <c r="A159" s="70" t="s">
        <v>105</v>
      </c>
      <c r="B159" s="16" t="s">
        <v>31</v>
      </c>
      <c r="C159" s="16" t="s">
        <v>14</v>
      </c>
      <c r="D159" s="16" t="s">
        <v>44</v>
      </c>
      <c r="E159" s="92" t="s">
        <v>215</v>
      </c>
      <c r="F159" s="19" t="s">
        <v>19</v>
      </c>
      <c r="G159" s="257">
        <f>G160</f>
        <v>5</v>
      </c>
    </row>
    <row r="160" spans="1:7" ht="15.75" customHeight="1">
      <c r="A160" s="70" t="s">
        <v>106</v>
      </c>
      <c r="B160" s="16" t="s">
        <v>31</v>
      </c>
      <c r="C160" s="16" t="s">
        <v>14</v>
      </c>
      <c r="D160" s="16" t="s">
        <v>44</v>
      </c>
      <c r="E160" s="92" t="s">
        <v>215</v>
      </c>
      <c r="F160" s="19" t="s">
        <v>75</v>
      </c>
      <c r="G160" s="257">
        <f>G161</f>
        <v>5</v>
      </c>
    </row>
    <row r="161" spans="1:7" ht="25.5">
      <c r="A161" s="71" t="s">
        <v>107</v>
      </c>
      <c r="B161" s="18" t="s">
        <v>31</v>
      </c>
      <c r="C161" s="18" t="s">
        <v>14</v>
      </c>
      <c r="D161" s="18" t="s">
        <v>44</v>
      </c>
      <c r="E161" s="66" t="s">
        <v>215</v>
      </c>
      <c r="F161" s="19" t="s">
        <v>71</v>
      </c>
      <c r="G161" s="240">
        <v>5</v>
      </c>
    </row>
    <row r="162" spans="1:10" ht="25.5">
      <c r="A162" s="258" t="s">
        <v>230</v>
      </c>
      <c r="B162" s="157" t="s">
        <v>31</v>
      </c>
      <c r="C162" s="157" t="s">
        <v>41</v>
      </c>
      <c r="D162" s="157" t="s">
        <v>14</v>
      </c>
      <c r="E162" s="246" t="s">
        <v>224</v>
      </c>
      <c r="F162" s="157"/>
      <c r="G162" s="259">
        <f>G163</f>
        <v>10</v>
      </c>
      <c r="J162" s="243"/>
    </row>
    <row r="163" spans="1:7" ht="15.75" customHeight="1">
      <c r="A163" s="70" t="s">
        <v>105</v>
      </c>
      <c r="B163" s="16" t="s">
        <v>31</v>
      </c>
      <c r="C163" s="16" t="s">
        <v>41</v>
      </c>
      <c r="D163" s="16" t="s">
        <v>14</v>
      </c>
      <c r="E163" s="92" t="s">
        <v>224</v>
      </c>
      <c r="F163" s="16" t="s">
        <v>19</v>
      </c>
      <c r="G163" s="261">
        <f>G164</f>
        <v>10</v>
      </c>
    </row>
    <row r="164" spans="1:7" ht="17.25" customHeight="1">
      <c r="A164" s="97" t="s">
        <v>106</v>
      </c>
      <c r="B164" s="97" t="s">
        <v>31</v>
      </c>
      <c r="C164" s="97" t="s">
        <v>41</v>
      </c>
      <c r="D164" s="97" t="s">
        <v>14</v>
      </c>
      <c r="E164" s="97">
        <v>5120129999</v>
      </c>
      <c r="F164" s="16" t="s">
        <v>75</v>
      </c>
      <c r="G164" s="261">
        <f>G165</f>
        <v>10</v>
      </c>
    </row>
    <row r="165" spans="1:7" ht="25.5">
      <c r="A165" s="11" t="s">
        <v>107</v>
      </c>
      <c r="B165" s="11" t="s">
        <v>31</v>
      </c>
      <c r="C165" s="97" t="s">
        <v>41</v>
      </c>
      <c r="D165" s="97" t="s">
        <v>14</v>
      </c>
      <c r="E165" s="97">
        <v>5120129999</v>
      </c>
      <c r="F165" s="18" t="s">
        <v>71</v>
      </c>
      <c r="G165" s="262">
        <v>10</v>
      </c>
    </row>
    <row r="166" spans="1:7" ht="25.5">
      <c r="A166" s="258" t="s">
        <v>232</v>
      </c>
      <c r="B166" s="157" t="s">
        <v>31</v>
      </c>
      <c r="C166" s="157" t="s">
        <v>14</v>
      </c>
      <c r="D166" s="157" t="s">
        <v>25</v>
      </c>
      <c r="E166" s="246" t="s">
        <v>236</v>
      </c>
      <c r="F166" s="157"/>
      <c r="G166" s="259">
        <f>G167</f>
        <v>4.2</v>
      </c>
    </row>
    <row r="167" spans="1:7" ht="15.75" customHeight="1">
      <c r="A167" s="70" t="s">
        <v>105</v>
      </c>
      <c r="B167" s="16" t="s">
        <v>31</v>
      </c>
      <c r="C167" s="16" t="s">
        <v>14</v>
      </c>
      <c r="D167" s="16" t="s">
        <v>25</v>
      </c>
      <c r="E167" s="92" t="s">
        <v>236</v>
      </c>
      <c r="F167" s="16" t="s">
        <v>19</v>
      </c>
      <c r="G167" s="261">
        <f>G168</f>
        <v>4.2</v>
      </c>
    </row>
    <row r="168" spans="1:7" ht="18" customHeight="1">
      <c r="A168" s="97" t="s">
        <v>106</v>
      </c>
      <c r="B168" s="97" t="s">
        <v>31</v>
      </c>
      <c r="C168" s="286" t="s">
        <v>14</v>
      </c>
      <c r="D168" s="286" t="s">
        <v>25</v>
      </c>
      <c r="E168" s="97">
        <v>5130129999</v>
      </c>
      <c r="F168" s="16" t="s">
        <v>75</v>
      </c>
      <c r="G168" s="261">
        <f>G169</f>
        <v>4.2</v>
      </c>
    </row>
    <row r="169" spans="1:7" ht="25.5">
      <c r="A169" s="11" t="s">
        <v>107</v>
      </c>
      <c r="B169" s="11" t="s">
        <v>31</v>
      </c>
      <c r="C169" s="286" t="s">
        <v>14</v>
      </c>
      <c r="D169" s="286" t="s">
        <v>25</v>
      </c>
      <c r="E169" s="97">
        <v>5130129999</v>
      </c>
      <c r="F169" s="18" t="s">
        <v>71</v>
      </c>
      <c r="G169" s="262">
        <v>4.2</v>
      </c>
    </row>
    <row r="170" spans="1:7" ht="25.5">
      <c r="A170" s="258" t="s">
        <v>234</v>
      </c>
      <c r="B170" s="157" t="s">
        <v>31</v>
      </c>
      <c r="C170" s="157" t="s">
        <v>14</v>
      </c>
      <c r="D170" s="157" t="s">
        <v>44</v>
      </c>
      <c r="E170" s="246" t="s">
        <v>237</v>
      </c>
      <c r="F170" s="157"/>
      <c r="G170" s="259">
        <f>G171</f>
        <v>45</v>
      </c>
    </row>
    <row r="171" spans="1:7" ht="15.75" customHeight="1">
      <c r="A171" s="70" t="s">
        <v>105</v>
      </c>
      <c r="B171" s="16" t="s">
        <v>31</v>
      </c>
      <c r="C171" s="16" t="s">
        <v>14</v>
      </c>
      <c r="D171" s="16" t="s">
        <v>44</v>
      </c>
      <c r="E171" s="92" t="s">
        <v>237</v>
      </c>
      <c r="F171" s="16" t="s">
        <v>19</v>
      </c>
      <c r="G171" s="261">
        <f>G172</f>
        <v>45</v>
      </c>
    </row>
    <row r="172" spans="1:7" ht="16.5" customHeight="1">
      <c r="A172" s="97" t="s">
        <v>106</v>
      </c>
      <c r="B172" s="97" t="s">
        <v>31</v>
      </c>
      <c r="C172" s="286" t="s">
        <v>14</v>
      </c>
      <c r="D172" s="286" t="s">
        <v>44</v>
      </c>
      <c r="E172" s="97">
        <v>5140129999</v>
      </c>
      <c r="F172" s="16" t="s">
        <v>75</v>
      </c>
      <c r="G172" s="261">
        <f>G173</f>
        <v>45</v>
      </c>
    </row>
    <row r="173" spans="1:7" ht="25.5">
      <c r="A173" s="11" t="s">
        <v>107</v>
      </c>
      <c r="B173" s="11" t="s">
        <v>31</v>
      </c>
      <c r="C173" s="286" t="s">
        <v>14</v>
      </c>
      <c r="D173" s="286" t="s">
        <v>44</v>
      </c>
      <c r="E173" s="97">
        <v>5140129999</v>
      </c>
      <c r="F173" s="18" t="s">
        <v>71</v>
      </c>
      <c r="G173" s="262">
        <v>45</v>
      </c>
    </row>
    <row r="174" spans="1:7" ht="37.5" customHeight="1">
      <c r="A174" s="258" t="s">
        <v>235</v>
      </c>
      <c r="B174" s="157" t="s">
        <v>31</v>
      </c>
      <c r="C174" s="157" t="s">
        <v>14</v>
      </c>
      <c r="D174" s="157" t="s">
        <v>44</v>
      </c>
      <c r="E174" s="246" t="s">
        <v>238</v>
      </c>
      <c r="F174" s="157"/>
      <c r="G174" s="259">
        <f>G175</f>
        <v>0.8</v>
      </c>
    </row>
    <row r="175" spans="1:7" ht="16.5" customHeight="1">
      <c r="A175" s="70" t="s">
        <v>105</v>
      </c>
      <c r="B175" s="16" t="s">
        <v>31</v>
      </c>
      <c r="C175" s="16" t="s">
        <v>14</v>
      </c>
      <c r="D175" s="16" t="s">
        <v>44</v>
      </c>
      <c r="E175" s="92" t="s">
        <v>238</v>
      </c>
      <c r="F175" s="16" t="s">
        <v>19</v>
      </c>
      <c r="G175" s="261">
        <f>G176</f>
        <v>0.8</v>
      </c>
    </row>
    <row r="176" spans="1:7" ht="15.75" customHeight="1">
      <c r="A176" s="97" t="s">
        <v>106</v>
      </c>
      <c r="B176" s="97" t="s">
        <v>31</v>
      </c>
      <c r="C176" s="286" t="s">
        <v>14</v>
      </c>
      <c r="D176" s="286" t="s">
        <v>44</v>
      </c>
      <c r="E176" s="97">
        <v>5150129999</v>
      </c>
      <c r="F176" s="16" t="s">
        <v>75</v>
      </c>
      <c r="G176" s="261">
        <f>G177</f>
        <v>0.8</v>
      </c>
    </row>
    <row r="177" spans="1:7" ht="25.5">
      <c r="A177" s="11" t="s">
        <v>107</v>
      </c>
      <c r="B177" s="11" t="s">
        <v>31</v>
      </c>
      <c r="C177" s="286" t="s">
        <v>14</v>
      </c>
      <c r="D177" s="286" t="s">
        <v>44</v>
      </c>
      <c r="E177" s="97">
        <v>5150129999</v>
      </c>
      <c r="F177" s="18" t="s">
        <v>71</v>
      </c>
      <c r="G177" s="262">
        <v>0.8</v>
      </c>
    </row>
    <row r="178" spans="1:7" ht="12.75">
      <c r="A178" s="260"/>
      <c r="B178" s="260"/>
      <c r="C178" s="260"/>
      <c r="D178" s="260"/>
      <c r="E178" s="260"/>
      <c r="F178" s="260"/>
      <c r="G178" s="260"/>
    </row>
    <row r="179" ht="12.75">
      <c r="G179" s="260"/>
    </row>
    <row r="180" spans="1:7" ht="12.75">
      <c r="A180" s="95" t="s">
        <v>189</v>
      </c>
      <c r="G180" s="260"/>
    </row>
    <row r="182" ht="12.75">
      <c r="H182" s="229"/>
    </row>
  </sheetData>
  <sheetProtection/>
  <mergeCells count="5">
    <mergeCell ref="A7:G7"/>
    <mergeCell ref="A8:G8"/>
    <mergeCell ref="A9:G9"/>
    <mergeCell ref="F1:G1"/>
    <mergeCell ref="E10:G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.00390625" style="0" customWidth="1"/>
    <col min="2" max="2" width="50.8515625" style="0" customWidth="1"/>
    <col min="3" max="3" width="9.8515625" style="0" customWidth="1"/>
    <col min="4" max="4" width="5.7109375" style="0" customWidth="1"/>
    <col min="5" max="5" width="5.57421875" style="0" customWidth="1"/>
    <col min="6" max="6" width="11.28125" style="0" customWidth="1"/>
    <col min="7" max="7" width="4.57421875" style="0" customWidth="1"/>
    <col min="8" max="8" width="5.140625" style="0" customWidth="1"/>
  </cols>
  <sheetData>
    <row r="1" spans="1:9" ht="12.75">
      <c r="A1" s="95"/>
      <c r="B1" s="95"/>
      <c r="C1" s="94"/>
      <c r="D1" s="95"/>
      <c r="E1" s="95"/>
      <c r="F1" s="307" t="s">
        <v>173</v>
      </c>
      <c r="G1" s="307"/>
      <c r="H1" s="307"/>
      <c r="I1" s="1"/>
    </row>
    <row r="2" spans="1:9" ht="12.75">
      <c r="A2" s="95"/>
      <c r="B2" s="95"/>
      <c r="C2" s="94"/>
      <c r="D2" s="95"/>
      <c r="E2" s="95"/>
      <c r="F2" s="95"/>
      <c r="G2" s="95"/>
      <c r="H2" s="94" t="s">
        <v>111</v>
      </c>
      <c r="I2" s="1"/>
    </row>
    <row r="3" spans="1:9" ht="12.75">
      <c r="A3" s="95"/>
      <c r="B3" s="95"/>
      <c r="C3" s="94"/>
      <c r="D3" s="95"/>
      <c r="E3" s="95"/>
      <c r="F3" s="95"/>
      <c r="G3" s="95"/>
      <c r="H3" s="94" t="s">
        <v>206</v>
      </c>
      <c r="I3" s="1"/>
    </row>
    <row r="4" spans="1:9" ht="12.75">
      <c r="A4" s="95"/>
      <c r="B4" s="95"/>
      <c r="C4" s="94"/>
      <c r="D4" s="95"/>
      <c r="E4" s="95"/>
      <c r="F4" s="95"/>
      <c r="G4" s="95"/>
      <c r="H4" s="94" t="s">
        <v>207</v>
      </c>
      <c r="I4" s="1"/>
    </row>
    <row r="5" spans="1:9" ht="15">
      <c r="A5" s="95"/>
      <c r="B5" s="95"/>
      <c r="C5" s="94"/>
      <c r="D5" s="95"/>
      <c r="E5" s="95"/>
      <c r="F5" s="95"/>
      <c r="G5" s="96"/>
      <c r="H5" s="94" t="s">
        <v>242</v>
      </c>
      <c r="I5" s="1"/>
    </row>
    <row r="6" spans="1:8" ht="12.75">
      <c r="A6" s="95"/>
      <c r="B6" s="95"/>
      <c r="C6" s="95"/>
      <c r="D6" s="95"/>
      <c r="E6" s="95"/>
      <c r="F6" s="95"/>
      <c r="G6" s="95"/>
      <c r="H6" s="95"/>
    </row>
    <row r="7" spans="1:8" ht="12.75">
      <c r="A7" s="95"/>
      <c r="B7" s="95"/>
      <c r="C7" s="95"/>
      <c r="D7" s="95"/>
      <c r="E7" s="95"/>
      <c r="F7" s="95"/>
      <c r="G7" s="95"/>
      <c r="H7" s="95"/>
    </row>
    <row r="8" spans="1:8" ht="12.75">
      <c r="A8" s="95"/>
      <c r="B8" s="95"/>
      <c r="C8" s="95"/>
      <c r="D8" s="95"/>
      <c r="E8" s="95"/>
      <c r="F8" s="95"/>
      <c r="G8" s="95"/>
      <c r="H8" s="95"/>
    </row>
    <row r="9" spans="1:8" ht="12.75" customHeight="1">
      <c r="A9" s="364" t="s">
        <v>212</v>
      </c>
      <c r="B9" s="364"/>
      <c r="C9" s="364"/>
      <c r="D9" s="364"/>
      <c r="E9" s="364"/>
      <c r="F9" s="364"/>
      <c r="G9" s="364"/>
      <c r="H9" s="364"/>
    </row>
    <row r="10" spans="1:8" ht="24.75" customHeight="1">
      <c r="A10" s="355"/>
      <c r="B10" s="355"/>
      <c r="C10" s="355"/>
      <c r="D10" s="355"/>
      <c r="E10" s="355"/>
      <c r="F10" s="355"/>
      <c r="G10" s="355"/>
      <c r="H10" s="355"/>
    </row>
    <row r="11" spans="1:8" ht="24.75" customHeight="1">
      <c r="A11" s="101"/>
      <c r="B11" s="101"/>
      <c r="C11" s="101"/>
      <c r="D11" s="101"/>
      <c r="E11" s="355" t="s">
        <v>97</v>
      </c>
      <c r="F11" s="355"/>
      <c r="G11" s="355"/>
      <c r="H11" s="355"/>
    </row>
    <row r="12" spans="1:8" ht="12" customHeight="1">
      <c r="A12" s="101"/>
      <c r="B12" s="101"/>
      <c r="C12" s="101"/>
      <c r="D12" s="101"/>
      <c r="E12" s="101"/>
      <c r="F12" s="219"/>
      <c r="G12" s="219"/>
      <c r="H12" s="219"/>
    </row>
    <row r="13" spans="1:8" ht="13.5" thickBot="1">
      <c r="A13" s="102"/>
      <c r="B13" s="103"/>
      <c r="C13" s="103"/>
      <c r="D13" s="103"/>
      <c r="E13" s="104"/>
      <c r="F13" s="103"/>
      <c r="G13" s="356" t="s">
        <v>49</v>
      </c>
      <c r="H13" s="356"/>
    </row>
    <row r="14" spans="1:8" ht="12.75">
      <c r="A14" s="360" t="s">
        <v>55</v>
      </c>
      <c r="B14" s="362" t="s">
        <v>56</v>
      </c>
      <c r="C14" s="362" t="s">
        <v>57</v>
      </c>
      <c r="D14" s="349" t="s">
        <v>58</v>
      </c>
      <c r="E14" s="349"/>
      <c r="F14" s="349"/>
      <c r="G14" s="349"/>
      <c r="H14" s="365" t="s">
        <v>184</v>
      </c>
    </row>
    <row r="15" spans="1:8" ht="12.75">
      <c r="A15" s="361"/>
      <c r="B15" s="363"/>
      <c r="C15" s="363"/>
      <c r="D15" s="105" t="s">
        <v>45</v>
      </c>
      <c r="E15" s="105" t="s">
        <v>59</v>
      </c>
      <c r="F15" s="106" t="s">
        <v>10</v>
      </c>
      <c r="G15" s="106" t="s">
        <v>11</v>
      </c>
      <c r="H15" s="366"/>
    </row>
    <row r="16" spans="1:8" ht="12.75" customHeight="1">
      <c r="A16" s="372">
        <v>1</v>
      </c>
      <c r="B16" s="373" t="s">
        <v>200</v>
      </c>
      <c r="C16" s="358" t="s">
        <v>65</v>
      </c>
      <c r="D16" s="357" t="s">
        <v>31</v>
      </c>
      <c r="E16" s="354" t="s">
        <v>121</v>
      </c>
      <c r="F16" s="354">
        <v>5010129999</v>
      </c>
      <c r="G16" s="354">
        <v>244</v>
      </c>
      <c r="H16" s="367">
        <v>5</v>
      </c>
    </row>
    <row r="17" spans="1:8" ht="12.75" customHeight="1">
      <c r="A17" s="372"/>
      <c r="B17" s="374"/>
      <c r="C17" s="359"/>
      <c r="D17" s="357"/>
      <c r="E17" s="354"/>
      <c r="F17" s="354"/>
      <c r="G17" s="354"/>
      <c r="H17" s="367"/>
    </row>
    <row r="18" spans="1:8" ht="15" customHeight="1">
      <c r="A18" s="372"/>
      <c r="B18" s="375"/>
      <c r="C18" s="359"/>
      <c r="D18" s="357"/>
      <c r="E18" s="354"/>
      <c r="F18" s="354"/>
      <c r="G18" s="354"/>
      <c r="H18" s="367"/>
    </row>
    <row r="19" spans="1:8" ht="12.75" customHeight="1">
      <c r="A19" s="376">
        <v>2</v>
      </c>
      <c r="B19" s="377" t="s">
        <v>202</v>
      </c>
      <c r="C19" s="351" t="s">
        <v>65</v>
      </c>
      <c r="D19" s="357" t="s">
        <v>31</v>
      </c>
      <c r="E19" s="351" t="s">
        <v>121</v>
      </c>
      <c r="F19" s="354">
        <v>5020129999</v>
      </c>
      <c r="G19" s="354">
        <v>244</v>
      </c>
      <c r="H19" s="367">
        <v>5</v>
      </c>
    </row>
    <row r="20" spans="1:8" ht="12.75" customHeight="1">
      <c r="A20" s="376"/>
      <c r="B20" s="377"/>
      <c r="C20" s="352"/>
      <c r="D20" s="357"/>
      <c r="E20" s="352"/>
      <c r="F20" s="354"/>
      <c r="G20" s="354"/>
      <c r="H20" s="367"/>
    </row>
    <row r="21" spans="1:8" ht="12.75" customHeight="1">
      <c r="A21" s="376"/>
      <c r="B21" s="377"/>
      <c r="C21" s="352"/>
      <c r="D21" s="357"/>
      <c r="E21" s="352"/>
      <c r="F21" s="354"/>
      <c r="G21" s="354"/>
      <c r="H21" s="367"/>
    </row>
    <row r="22" spans="1:8" ht="12.75" customHeight="1" hidden="1">
      <c r="A22" s="376"/>
      <c r="B22" s="118"/>
      <c r="C22" s="353"/>
      <c r="D22" s="357"/>
      <c r="E22" s="353"/>
      <c r="F22" s="354"/>
      <c r="G22" s="354"/>
      <c r="H22" s="367"/>
    </row>
    <row r="23" spans="1:8" ht="40.5" customHeight="1">
      <c r="A23" s="124">
        <v>3</v>
      </c>
      <c r="B23" s="139" t="s">
        <v>203</v>
      </c>
      <c r="C23" s="280" t="s">
        <v>65</v>
      </c>
      <c r="D23" s="41" t="s">
        <v>31</v>
      </c>
      <c r="E23" s="122" t="s">
        <v>61</v>
      </c>
      <c r="F23" s="122">
        <v>5030129999</v>
      </c>
      <c r="G23" s="122">
        <v>244</v>
      </c>
      <c r="H23" s="123">
        <v>4</v>
      </c>
    </row>
    <row r="24" spans="1:8" ht="38.25" customHeight="1">
      <c r="A24" s="124">
        <v>4</v>
      </c>
      <c r="B24" s="265" t="s">
        <v>201</v>
      </c>
      <c r="C24" s="280" t="s">
        <v>65</v>
      </c>
      <c r="D24" s="41" t="s">
        <v>31</v>
      </c>
      <c r="E24" s="236" t="s">
        <v>62</v>
      </c>
      <c r="F24" s="122">
        <v>5040129999</v>
      </c>
      <c r="G24" s="122">
        <v>244</v>
      </c>
      <c r="H24" s="123">
        <v>10</v>
      </c>
    </row>
    <row r="25" spans="1:8" ht="30" customHeight="1">
      <c r="A25" s="278">
        <v>5</v>
      </c>
      <c r="B25" s="11" t="s">
        <v>239</v>
      </c>
      <c r="C25" s="279" t="s">
        <v>65</v>
      </c>
      <c r="D25" s="225" t="s">
        <v>31</v>
      </c>
      <c r="E25" s="222" t="s">
        <v>229</v>
      </c>
      <c r="F25" s="222">
        <v>5050129999</v>
      </c>
      <c r="G25" s="222">
        <v>244</v>
      </c>
      <c r="H25" s="226">
        <v>42</v>
      </c>
    </row>
    <row r="26" spans="1:8" ht="44.25" customHeight="1">
      <c r="A26" s="124">
        <v>6</v>
      </c>
      <c r="B26" s="234" t="s">
        <v>198</v>
      </c>
      <c r="C26" s="280" t="s">
        <v>65</v>
      </c>
      <c r="D26" s="41" t="s">
        <v>31</v>
      </c>
      <c r="E26" s="41" t="s">
        <v>60</v>
      </c>
      <c r="F26" s="122">
        <v>5060129999</v>
      </c>
      <c r="G26" s="122">
        <v>244</v>
      </c>
      <c r="H26" s="123">
        <v>5</v>
      </c>
    </row>
    <row r="27" spans="1:8" ht="37.5" customHeight="1">
      <c r="A27" s="120">
        <v>7</v>
      </c>
      <c r="B27" s="139" t="s">
        <v>197</v>
      </c>
      <c r="C27" s="280" t="s">
        <v>65</v>
      </c>
      <c r="D27" s="225" t="s">
        <v>31</v>
      </c>
      <c r="E27" s="41" t="s">
        <v>121</v>
      </c>
      <c r="F27" s="122">
        <v>5070129999</v>
      </c>
      <c r="G27" s="122">
        <v>244</v>
      </c>
      <c r="H27" s="123">
        <v>888.3</v>
      </c>
    </row>
    <row r="28" spans="1:8" ht="30.75" customHeight="1">
      <c r="A28" s="120">
        <v>8</v>
      </c>
      <c r="B28" s="139" t="s">
        <v>188</v>
      </c>
      <c r="C28" s="280" t="s">
        <v>65</v>
      </c>
      <c r="D28" s="225" t="s">
        <v>31</v>
      </c>
      <c r="E28" s="236" t="s">
        <v>61</v>
      </c>
      <c r="F28" s="122">
        <v>5080129999</v>
      </c>
      <c r="G28" s="122">
        <v>244</v>
      </c>
      <c r="H28" s="123">
        <v>5</v>
      </c>
    </row>
    <row r="29" spans="1:8" ht="30.75" customHeight="1">
      <c r="A29" s="368">
        <v>9</v>
      </c>
      <c r="B29" s="370" t="s">
        <v>204</v>
      </c>
      <c r="C29" s="351" t="s">
        <v>65</v>
      </c>
      <c r="D29" s="225" t="s">
        <v>31</v>
      </c>
      <c r="E29" s="236" t="s">
        <v>113</v>
      </c>
      <c r="F29" s="301" t="s">
        <v>240</v>
      </c>
      <c r="G29" s="301">
        <v>412</v>
      </c>
      <c r="H29" s="123">
        <v>60.1</v>
      </c>
    </row>
    <row r="30" spans="1:8" ht="21.75" customHeight="1">
      <c r="A30" s="369"/>
      <c r="B30" s="371"/>
      <c r="C30" s="353"/>
      <c r="D30" s="41" t="s">
        <v>31</v>
      </c>
      <c r="E30" s="41" t="s">
        <v>113</v>
      </c>
      <c r="F30" s="301">
        <v>5090129999</v>
      </c>
      <c r="G30" s="301">
        <v>244</v>
      </c>
      <c r="H30" s="123">
        <v>250</v>
      </c>
    </row>
    <row r="31" spans="1:8" ht="40.5" customHeight="1">
      <c r="A31" s="232">
        <v>10</v>
      </c>
      <c r="B31" s="139" t="s">
        <v>195</v>
      </c>
      <c r="C31" s="280" t="s">
        <v>65</v>
      </c>
      <c r="D31" s="233" t="s">
        <v>31</v>
      </c>
      <c r="E31" s="233" t="s">
        <v>62</v>
      </c>
      <c r="F31" s="124">
        <v>5100129999</v>
      </c>
      <c r="G31" s="124">
        <v>244</v>
      </c>
      <c r="H31" s="302">
        <v>17.6</v>
      </c>
    </row>
    <row r="32" spans="1:8" ht="39" customHeight="1">
      <c r="A32" s="120">
        <v>11</v>
      </c>
      <c r="B32" s="139" t="s">
        <v>196</v>
      </c>
      <c r="C32" s="280" t="s">
        <v>65</v>
      </c>
      <c r="D32" s="233" t="s">
        <v>31</v>
      </c>
      <c r="E32" s="233" t="s">
        <v>61</v>
      </c>
      <c r="F32" s="124">
        <v>5110129999</v>
      </c>
      <c r="G32" s="124">
        <v>244</v>
      </c>
      <c r="H32" s="237">
        <v>5</v>
      </c>
    </row>
    <row r="33" spans="1:8" ht="28.5" customHeight="1">
      <c r="A33" s="120">
        <v>12</v>
      </c>
      <c r="B33" s="139" t="s">
        <v>231</v>
      </c>
      <c r="C33" s="280" t="s">
        <v>65</v>
      </c>
      <c r="D33" s="233" t="s">
        <v>31</v>
      </c>
      <c r="E33" s="233" t="s">
        <v>229</v>
      </c>
      <c r="F33" s="124">
        <v>5120129999</v>
      </c>
      <c r="G33" s="124">
        <v>244</v>
      </c>
      <c r="H33" s="237">
        <v>10</v>
      </c>
    </row>
    <row r="34" spans="1:8" ht="39.75" customHeight="1">
      <c r="A34" s="120">
        <v>13</v>
      </c>
      <c r="B34" s="139" t="s">
        <v>232</v>
      </c>
      <c r="C34" s="280" t="s">
        <v>65</v>
      </c>
      <c r="D34" s="233" t="s">
        <v>31</v>
      </c>
      <c r="E34" s="233" t="s">
        <v>233</v>
      </c>
      <c r="F34" s="124">
        <v>5130129999</v>
      </c>
      <c r="G34" s="124">
        <v>244</v>
      </c>
      <c r="H34" s="237">
        <v>4.2</v>
      </c>
    </row>
    <row r="35" spans="1:10" ht="38.25" customHeight="1">
      <c r="A35" s="120">
        <v>14</v>
      </c>
      <c r="B35" s="139" t="s">
        <v>234</v>
      </c>
      <c r="C35" s="280" t="s">
        <v>65</v>
      </c>
      <c r="D35" s="233" t="s">
        <v>31</v>
      </c>
      <c r="E35" s="233" t="s">
        <v>61</v>
      </c>
      <c r="F35" s="124">
        <v>5140129999</v>
      </c>
      <c r="G35" s="124">
        <v>244</v>
      </c>
      <c r="H35" s="237">
        <v>45</v>
      </c>
      <c r="I35" s="111"/>
      <c r="J35" s="111"/>
    </row>
    <row r="36" spans="1:10" ht="51" customHeight="1">
      <c r="A36" s="120">
        <v>15</v>
      </c>
      <c r="B36" s="139" t="s">
        <v>235</v>
      </c>
      <c r="C36" s="280" t="s">
        <v>65</v>
      </c>
      <c r="D36" s="233" t="s">
        <v>31</v>
      </c>
      <c r="E36" s="233" t="s">
        <v>61</v>
      </c>
      <c r="F36" s="124">
        <v>5150129999</v>
      </c>
      <c r="G36" s="124">
        <v>244</v>
      </c>
      <c r="H36" s="237">
        <v>0.8</v>
      </c>
      <c r="I36" s="111"/>
      <c r="J36" s="111"/>
    </row>
    <row r="37" spans="1:10" ht="12.75" customHeight="1">
      <c r="A37" s="119"/>
      <c r="B37" s="235"/>
      <c r="C37" s="281"/>
      <c r="D37" s="282"/>
      <c r="E37" s="282"/>
      <c r="F37" s="283"/>
      <c r="G37" s="283"/>
      <c r="H37" s="284"/>
      <c r="I37" s="111"/>
      <c r="J37" s="111"/>
    </row>
    <row r="38" spans="1:8" ht="12.75">
      <c r="A38" s="350" t="s">
        <v>112</v>
      </c>
      <c r="B38" s="350"/>
      <c r="C38" s="350"/>
      <c r="D38" s="350"/>
      <c r="E38" s="350"/>
      <c r="F38" s="350"/>
      <c r="G38" s="350"/>
      <c r="H38" s="350"/>
    </row>
  </sheetData>
  <sheetProtection/>
  <mergeCells count="29">
    <mergeCell ref="A29:A30"/>
    <mergeCell ref="B29:B30"/>
    <mergeCell ref="C29:C30"/>
    <mergeCell ref="H19:H22"/>
    <mergeCell ref="A16:A18"/>
    <mergeCell ref="B16:B18"/>
    <mergeCell ref="A19:A22"/>
    <mergeCell ref="B19:B21"/>
    <mergeCell ref="G19:G22"/>
    <mergeCell ref="C19:C22"/>
    <mergeCell ref="D19:D22"/>
    <mergeCell ref="C16:C18"/>
    <mergeCell ref="A14:A15"/>
    <mergeCell ref="B14:B15"/>
    <mergeCell ref="A9:H10"/>
    <mergeCell ref="C14:C15"/>
    <mergeCell ref="H14:H15"/>
    <mergeCell ref="F16:F18"/>
    <mergeCell ref="H16:H18"/>
    <mergeCell ref="F1:H1"/>
    <mergeCell ref="D14:G14"/>
    <mergeCell ref="A38:H38"/>
    <mergeCell ref="E19:E22"/>
    <mergeCell ref="F19:F22"/>
    <mergeCell ref="G16:G18"/>
    <mergeCell ref="E16:E18"/>
    <mergeCell ref="E11:H11"/>
    <mergeCell ref="G13:H13"/>
    <mergeCell ref="D16:D18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2020-05-06T02:57:32Z</cp:lastPrinted>
  <dcterms:created xsi:type="dcterms:W3CDTF">1996-10-08T23:32:33Z</dcterms:created>
  <dcterms:modified xsi:type="dcterms:W3CDTF">2020-05-06T02:58:47Z</dcterms:modified>
  <cp:category/>
  <cp:version/>
  <cp:contentType/>
  <cp:contentStatus/>
</cp:coreProperties>
</file>